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firstSheet="0" activeTab="0"/>
  </bookViews>
  <sheets>
    <sheet name="Output 1" sheetId="1" r:id="rId1"/>
  </sheets>
  <definedNames>
    <definedName name="_xlnm.Print_Area" localSheetId="0">'Output 1'!$A$3:$E$124</definedName>
    <definedName name="_xlnm.Print_Titles" localSheetId="0">'Output 1'!$3:$4</definedName>
  </definedNames>
  <calcPr fullCalcOnLoad="1"/>
</workbook>
</file>

<file path=xl/sharedStrings.xml><?xml version="1.0" encoding="utf-8"?>
<sst xmlns="http://schemas.openxmlformats.org/spreadsheetml/2006/main" count="182" uniqueCount="172">
  <si>
    <t>_x000C_</t>
  </si>
  <si>
    <t>Heads</t>
  </si>
  <si>
    <t xml:space="preserve">      Analysis of total recurrent expenditure by Votes</t>
  </si>
  <si>
    <t>Votes</t>
  </si>
  <si>
    <t xml:space="preserve">      TOTAL - RECURRENT EXPENDITURE</t>
  </si>
  <si>
    <t xml:space="preserve">    Excess of Expenditure over Revenue</t>
  </si>
  <si>
    <t xml:space="preserve">     RECURRENT REVENUE</t>
  </si>
  <si>
    <t xml:space="preserve">     Analysis of total recurrent revenue by Heads</t>
  </si>
  <si>
    <t>REPORT OUTPUT</t>
  </si>
  <si>
    <t>ADVANCED SPREADSHEET-II</t>
  </si>
  <si>
    <t>FORMATTED</t>
  </si>
  <si>
    <t>APPS@PRD</t>
  </si>
  <si>
    <t>Jun-05  2005/06/30  2338  2811  1996  MUR  64    2417      58  1163  N  C    P  -998  SQLGL</t>
  </si>
  <si>
    <t>Actual</t>
  </si>
  <si>
    <t>STATEMENT B</t>
  </si>
  <si>
    <t>Estimated</t>
  </si>
  <si>
    <t>Rs</t>
  </si>
  <si>
    <t>Abstract Account of Revenue and Expenditure of the Consolidated Fund for Financial Year 2004-2005</t>
  </si>
  <si>
    <t>TOTAL - RECURRENT REVENUE</t>
  </si>
  <si>
    <t>RECURRENT EXPENDITURE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</si>
  <si>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</si>
  <si>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</si>
  <si>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</si>
  <si>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</si>
  <si>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</si>
  <si>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</si>
  <si>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</si>
  <si>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</si>
  <si>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</si>
  <si>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</si>
  <si>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</si>
  <si>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</si>
  <si>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</si>
  <si>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</si>
  <si>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</si>
  <si>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</si>
  <si>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2-1</t>
  </si>
  <si>
    <t>2-2</t>
  </si>
  <si>
    <t>2-3</t>
  </si>
  <si>
    <t>2-4</t>
  </si>
  <si>
    <t>2-5</t>
  </si>
  <si>
    <t>Office of the President</t>
  </si>
  <si>
    <t>Judicial</t>
  </si>
  <si>
    <t>National Audit Office</t>
  </si>
  <si>
    <t>Ombudsman's Office</t>
  </si>
  <si>
    <t>Electoral Supervisory Commission and</t>
  </si>
  <si>
    <t>Electoral Boundaries Commission</t>
  </si>
  <si>
    <t>Electoral Commissioner's Office</t>
  </si>
  <si>
    <t>Permanent Arbitration Tribunal</t>
  </si>
  <si>
    <t>2-6</t>
  </si>
  <si>
    <t>3-1</t>
  </si>
  <si>
    <t>3-2</t>
  </si>
  <si>
    <t>3-3</t>
  </si>
  <si>
    <t>3-4</t>
  </si>
  <si>
    <t>3-5</t>
  </si>
  <si>
    <t>3-6</t>
  </si>
  <si>
    <t>3-7</t>
  </si>
  <si>
    <t>4-1</t>
  </si>
  <si>
    <t>5-1</t>
  </si>
  <si>
    <t>6-1</t>
  </si>
  <si>
    <t>7-1</t>
  </si>
  <si>
    <t>7-2</t>
  </si>
  <si>
    <t>7-3</t>
  </si>
  <si>
    <t>8-1</t>
  </si>
  <si>
    <t>9-1</t>
  </si>
  <si>
    <t>10-1</t>
  </si>
  <si>
    <t>11-1</t>
  </si>
  <si>
    <t>12-1</t>
  </si>
  <si>
    <t>13-1</t>
  </si>
  <si>
    <t>14-1</t>
  </si>
  <si>
    <t>15-1</t>
  </si>
  <si>
    <t>16-1</t>
  </si>
  <si>
    <t>17-1</t>
  </si>
  <si>
    <t>18-1</t>
  </si>
  <si>
    <t>18-2</t>
  </si>
  <si>
    <t>19-1</t>
  </si>
  <si>
    <t>19-2</t>
  </si>
  <si>
    <t>20-1</t>
  </si>
  <si>
    <t>21-1</t>
  </si>
  <si>
    <t>21-2</t>
  </si>
  <si>
    <t>22-1</t>
  </si>
  <si>
    <t>23-1</t>
  </si>
  <si>
    <t>24-1</t>
  </si>
  <si>
    <t>24-2</t>
  </si>
  <si>
    <t>24-3</t>
  </si>
  <si>
    <t>25-1</t>
  </si>
  <si>
    <t>26-1</t>
  </si>
  <si>
    <t>26-2</t>
  </si>
  <si>
    <t>National Assembly</t>
  </si>
  <si>
    <t>Local Government Service Commission</t>
  </si>
  <si>
    <t>Central Tender Board</t>
  </si>
  <si>
    <t>Independent Broadcasting Authority</t>
  </si>
  <si>
    <t>National Human Rights Commission</t>
  </si>
  <si>
    <t>Prime Minister's Office</t>
  </si>
  <si>
    <t>Religious Subsidy</t>
  </si>
  <si>
    <t>Police</t>
  </si>
  <si>
    <t>Printing Department</t>
  </si>
  <si>
    <t>Meteorological Services</t>
  </si>
  <si>
    <t>Mauritius Prisons Service</t>
  </si>
  <si>
    <t>Revenue Authority</t>
  </si>
  <si>
    <t>Treasury</t>
  </si>
  <si>
    <t>Central Statistics Office</t>
  </si>
  <si>
    <t>Valuation Department</t>
  </si>
  <si>
    <t>Public Debt</t>
  </si>
  <si>
    <t>Contributions</t>
  </si>
  <si>
    <t>Ministry of Foreign Affairs, International Trade</t>
  </si>
  <si>
    <t>and Regional Cooperation</t>
  </si>
  <si>
    <t>Land Transport</t>
  </si>
  <si>
    <t>National Transport Authority</t>
  </si>
  <si>
    <t>Ministry of Public Utilities</t>
  </si>
  <si>
    <t>Ministry of Agriculture, Food Technology  &amp;</t>
  </si>
  <si>
    <t>Natural Resources</t>
  </si>
  <si>
    <t>Ministry of Environment and National</t>
  </si>
  <si>
    <t>Development Unit</t>
  </si>
  <si>
    <t>and Employment</t>
  </si>
  <si>
    <t>Ministry of Tourism and Leisure</t>
  </si>
  <si>
    <t>Ministry of Women's Rights, Child Development and</t>
  </si>
  <si>
    <t>Family Welfare</t>
  </si>
  <si>
    <t>Ministry of Health and Quality of Life</t>
  </si>
  <si>
    <t>Ministry of Fisheries</t>
  </si>
  <si>
    <t>Ministry of Arts and Culture</t>
  </si>
  <si>
    <t>National Archives</t>
  </si>
  <si>
    <t>Cooperatives</t>
  </si>
  <si>
    <t>Ministry of Industry, Financial Services and</t>
  </si>
  <si>
    <t>Corporate Affairs</t>
  </si>
  <si>
    <t>Ministry of Local Government and Solid</t>
  </si>
  <si>
    <t>Waste Management</t>
  </si>
  <si>
    <t>Fire Services</t>
  </si>
  <si>
    <t>Attorney-General's Office and Ministry of</t>
  </si>
  <si>
    <t>Ministry of Training,Skills Development,</t>
  </si>
  <si>
    <t>Productivity and External Communications</t>
  </si>
  <si>
    <t>External Communications</t>
  </si>
  <si>
    <t>Civil Aviation</t>
  </si>
  <si>
    <t>Ministry of Youth and Sports</t>
  </si>
  <si>
    <t>Ministry of Shipping, Rodrigues and outer Islands</t>
  </si>
  <si>
    <t>Rodrigues</t>
  </si>
  <si>
    <t>Direct Taxes</t>
  </si>
  <si>
    <t>Indirect Taxes</t>
  </si>
  <si>
    <t>Receipts from Public Utilities</t>
  </si>
  <si>
    <t>Receipts from Public Services</t>
  </si>
  <si>
    <t>Rental of Government Property</t>
  </si>
  <si>
    <t>Reimbursements</t>
  </si>
  <si>
    <t>Miscellaneous</t>
  </si>
  <si>
    <t>Office of the Vice - President</t>
  </si>
  <si>
    <t>Public and Disciplined Forces Service Commissions</t>
  </si>
  <si>
    <t>Independent Commission Against Corruption</t>
  </si>
  <si>
    <t>Ombudsperson for Children's Office</t>
  </si>
  <si>
    <t xml:space="preserve">Deputy Prime Minister's Office, Ministry of </t>
  </si>
  <si>
    <t>Finance and Economic Development</t>
  </si>
  <si>
    <t xml:space="preserve">Ministry of Housing and Lands and Ministry of </t>
  </si>
  <si>
    <t>and the Informal Sector</t>
  </si>
  <si>
    <t xml:space="preserve">Small and Medium Enterprises, Handicraft </t>
  </si>
  <si>
    <t>Ministry of Social Security, National Solidarity and</t>
  </si>
  <si>
    <t>Senior Citizen Welfare &amp; Reform Institutions</t>
  </si>
  <si>
    <t>Ministry of Labour,  Industrial Relations</t>
  </si>
  <si>
    <t xml:space="preserve">Ministry of Civil Service Affairs and Administrative </t>
  </si>
  <si>
    <t>Reforms</t>
  </si>
  <si>
    <t>Ministry of Education and Scientific Research</t>
  </si>
  <si>
    <t>Ministry of Commerce and Cooperatives</t>
  </si>
  <si>
    <t>Telecommunications</t>
  </si>
  <si>
    <t xml:space="preserve">Ministry of Information Technology and </t>
  </si>
  <si>
    <t>Justice and Human Rights</t>
  </si>
  <si>
    <t>carried forward</t>
  </si>
  <si>
    <t>Total</t>
  </si>
  <si>
    <t>Provisions</t>
  </si>
  <si>
    <t>brought forward</t>
  </si>
  <si>
    <t>J. VALAYTHEN</t>
  </si>
  <si>
    <t>Accountant-General</t>
  </si>
  <si>
    <t>Interest, Royalties, etc</t>
  </si>
  <si>
    <t>RECURRENT EXPENDITURE -Contd.</t>
  </si>
  <si>
    <t>Ministry of Public Infrastructure and Land Transport</t>
  </si>
  <si>
    <t xml:space="preserve"> 21  October, 2005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</si>
</sst>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52"/>
      <name val="Arial"/>
      <family val="2"/>
    </font>
    <font>
      <i/>
      <sz val="24"/>
      <color indexed="13"/>
      <name val="Copperplate Gothic Bold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lightGrid">
        <bgColor indexed="52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1" fillId="2" borderId="0">
      <alignment horizontal="right"/>
      <protection/>
    </xf>
    <xf numFmtId="0" fontId="2" fillId="3" borderId="0">
      <alignment horizontal="right"/>
      <protection/>
    </xf>
    <xf numFmtId="0" fontId="3" fillId="4" borderId="1">
      <alignment/>
      <protection/>
    </xf>
    <xf numFmtId="0" fontId="4" fillId="0" borderId="0" applyBorder="0">
      <alignment horizontal="centerContinuous"/>
      <protection/>
    </xf>
    <xf numFmtId="0" fontId="5" fillId="3" borderId="0" applyBorder="0">
      <alignment horizontal="centerContinuous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6" fillId="2" borderId="0" xfId="0" applyFont="1" applyFill="1" applyBorder="1" applyAlignment="1">
      <alignment/>
    </xf>
    <xf numFmtId="0" fontId="7" fillId="2" borderId="0" xfId="21" applyFont="1" applyFill="1" applyBorder="1">
      <alignment/>
      <protection/>
    </xf>
    <xf numFmtId="40" fontId="6" fillId="2" borderId="0" xfId="19" applyFont="1" applyFill="1" applyBorder="1">
      <alignment horizontal="right"/>
      <protection/>
    </xf>
    <xf numFmtId="0" fontId="7" fillId="5" borderId="0" xfId="22" applyFont="1" applyFill="1" applyBorder="1" applyAlignment="1">
      <alignment horizontal="centerContinuous"/>
      <protection/>
    </xf>
    <xf numFmtId="0" fontId="6" fillId="2" borderId="0" xfId="23" applyFont="1" applyFill="1" applyBorder="1" applyAlignment="1">
      <alignment/>
      <protection/>
    </xf>
    <xf numFmtId="0" fontId="6" fillId="2" borderId="0" xfId="23" applyFont="1" applyFill="1" applyBorder="1" applyAlignment="1">
      <alignment horizontal="centerContinuous"/>
      <protection/>
    </xf>
    <xf numFmtId="0" fontId="6" fillId="5" borderId="0" xfId="22" applyFont="1" applyFill="1" applyBorder="1" applyAlignment="1">
      <alignment/>
      <protection/>
    </xf>
    <xf numFmtId="0" fontId="6" fillId="2" borderId="0" xfId="20" applyFont="1" applyFill="1" applyBorder="1">
      <alignment horizontal="right"/>
      <protection/>
    </xf>
    <xf numFmtId="0" fontId="6" fillId="2" borderId="0" xfId="21" applyFont="1" applyFill="1" applyBorder="1">
      <alignment/>
      <protection/>
    </xf>
    <xf numFmtId="0" fontId="7" fillId="5" borderId="0" xfId="22" applyFont="1" applyFill="1" applyBorder="1" applyAlignment="1">
      <alignment horizontal="center"/>
      <protection/>
    </xf>
    <xf numFmtId="0" fontId="7" fillId="2" borderId="0" xfId="0" applyFont="1" applyFill="1" applyBorder="1" applyAlignment="1">
      <alignment horizontal="center"/>
    </xf>
    <xf numFmtId="40" fontId="8" fillId="2" borderId="0" xfId="19" applyFont="1" applyFill="1" applyBorder="1" applyAlignment="1">
      <alignment horizontal="centerContinuous"/>
      <protection/>
    </xf>
    <xf numFmtId="40" fontId="8" fillId="2" borderId="0" xfId="19" applyFont="1" applyFill="1" applyBorder="1" applyAlignment="1">
      <alignment horizontal="right"/>
      <protection/>
    </xf>
    <xf numFmtId="0" fontId="8" fillId="2" borderId="0" xfId="21" applyFont="1" applyFill="1" applyBorder="1" applyAlignment="1">
      <alignment horizontal="left"/>
      <protection/>
    </xf>
    <xf numFmtId="0" fontId="6" fillId="2" borderId="0" xfId="21" applyFont="1" applyFill="1" applyBorder="1" applyAlignment="1">
      <alignment horizontal="center"/>
      <protection/>
    </xf>
    <xf numFmtId="0" fontId="6" fillId="2" borderId="0" xfId="0" applyFont="1" applyFill="1" applyBorder="1" applyAlignment="1">
      <alignment horizontal="left"/>
    </xf>
    <xf numFmtId="16" fontId="6" fillId="2" borderId="0" xfId="0" applyNumberFormat="1" applyFont="1" applyFill="1" applyBorder="1" applyAlignment="1" quotePrefix="1">
      <alignment horizontal="left"/>
    </xf>
    <xf numFmtId="0" fontId="6" fillId="2" borderId="0" xfId="0" applyFont="1" applyFill="1" applyBorder="1" applyAlignment="1" quotePrefix="1">
      <alignment horizontal="left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"/>
    </xf>
    <xf numFmtId="0" fontId="9" fillId="2" borderId="0" xfId="21" applyFont="1" applyFill="1" applyBorder="1" applyAlignment="1">
      <alignment horizontal="center"/>
      <protection/>
    </xf>
    <xf numFmtId="0" fontId="7" fillId="2" borderId="0" xfId="21" applyFont="1" applyFill="1" applyBorder="1" applyAlignment="1">
      <alignment horizontal="center"/>
      <protection/>
    </xf>
    <xf numFmtId="40" fontId="7" fillId="2" borderId="0" xfId="19" applyFont="1" applyFill="1" applyBorder="1" applyAlignment="1">
      <alignment horizontal="center"/>
      <protection/>
    </xf>
    <xf numFmtId="40" fontId="7" fillId="2" borderId="0" xfId="19" applyFont="1" applyFill="1" applyBorder="1">
      <alignment horizontal="right"/>
      <protection/>
    </xf>
    <xf numFmtId="40" fontId="6" fillId="2" borderId="2" xfId="19" applyFont="1" applyFill="1" applyBorder="1">
      <alignment horizontal="right"/>
      <protection/>
    </xf>
    <xf numFmtId="40" fontId="6" fillId="2" borderId="0" xfId="0" applyNumberFormat="1" applyFont="1" applyFill="1" applyBorder="1" applyAlignment="1">
      <alignment/>
    </xf>
    <xf numFmtId="40" fontId="6" fillId="2" borderId="2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Continuous"/>
    </xf>
    <xf numFmtId="0" fontId="10" fillId="6" borderId="0" xfId="0" applyFont="1" applyFill="1" applyBorder="1" applyAlignment="1">
      <alignment horizontal="center"/>
    </xf>
    <xf numFmtId="40" fontId="6" fillId="2" borderId="0" xfId="19" applyFont="1" applyFill="1" applyBorder="1" applyAlignment="1">
      <alignment horizontal="right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Output Amounts" xfId="19"/>
    <cellStyle name="Output Column Headings" xfId="20"/>
    <cellStyle name="Output Line Items" xfId="21"/>
    <cellStyle name="Output Report Heading" xfId="22"/>
    <cellStyle name="Output Report Titl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showGridLines="0" tabSelected="1" workbookViewId="0" topLeftCell="B68">
      <selection activeCell="C72" sqref="C72"/>
    </sheetView>
  </sheetViews>
  <sheetFormatPr defaultColWidth="9.140625" defaultRowHeight="12.75"/>
  <cols>
    <col min="1" max="1" width="5.421875" style="1" customWidth="1"/>
    <col min="2" max="2" width="45.7109375" style="1" customWidth="1"/>
    <col min="3" max="3" width="15.7109375" style="1" customWidth="1"/>
    <col min="4" max="4" width="2.421875" style="1" customWidth="1"/>
    <col min="5" max="16384" width="18.7109375" style="1" customWidth="1"/>
  </cols>
  <sheetData>
    <row r="1" spans="2:11" ht="12.75" hidden="1">
      <c r="B1" s="1">
        <v>1</v>
      </c>
      <c r="C1" s="1" t="s">
        <v>8</v>
      </c>
      <c r="E1" s="1" t="s">
        <v>9</v>
      </c>
      <c r="F1" s="1">
        <v>1</v>
      </c>
      <c r="G1" s="1" t="s">
        <v>10</v>
      </c>
      <c r="I1" s="1" t="s">
        <v>11</v>
      </c>
      <c r="J1" s="1">
        <v>11</v>
      </c>
      <c r="K1" s="1" t="s">
        <v>12</v>
      </c>
    </row>
    <row r="2" spans="2:7" ht="12.75" hidden="1">
      <c r="B2" s="1" t="s">
        <v>0</v>
      </c>
      <c r="C2" s="1">
        <v>7</v>
      </c>
      <c r="E2" s="1">
        <v>3</v>
      </c>
      <c r="F2" s="1">
        <v>1</v>
      </c>
      <c r="G2" s="1">
        <v>2</v>
      </c>
    </row>
    <row r="3" spans="2:5" ht="15" thickBot="1" thickTop="1">
      <c r="B3" s="5"/>
      <c r="C3" s="6"/>
      <c r="D3" s="6"/>
      <c r="E3" s="29" t="s">
        <v>14</v>
      </c>
    </row>
    <row r="4" spans="2:6" ht="13.5" thickTop="1">
      <c r="B4" s="14" t="s">
        <v>17</v>
      </c>
      <c r="C4" s="12"/>
      <c r="D4" s="12"/>
      <c r="E4" s="12"/>
      <c r="F4" s="19"/>
    </row>
    <row r="5" spans="2:6" ht="12.75">
      <c r="B5" s="14"/>
      <c r="C5" s="13"/>
      <c r="D5" s="13"/>
      <c r="E5" s="13"/>
      <c r="F5" s="12"/>
    </row>
    <row r="6" spans="2:5" ht="12.75">
      <c r="B6" s="2" t="s">
        <v>6</v>
      </c>
      <c r="C6" s="10" t="s">
        <v>15</v>
      </c>
      <c r="D6" s="10"/>
      <c r="E6" s="11" t="s">
        <v>13</v>
      </c>
    </row>
    <row r="7" spans="2:5" ht="12.75">
      <c r="B7" s="7"/>
      <c r="C7" s="10" t="s">
        <v>16</v>
      </c>
      <c r="D7" s="10"/>
      <c r="E7" s="4" t="s">
        <v>16</v>
      </c>
    </row>
    <row r="8" spans="2:5" ht="12.75">
      <c r="B8" s="7"/>
      <c r="C8" s="10"/>
      <c r="D8" s="10"/>
      <c r="E8" s="4"/>
    </row>
    <row r="9" spans="2:6" ht="12.75">
      <c r="B9" s="9"/>
      <c r="C9" s="3"/>
      <c r="D9" s="3"/>
      <c r="E9" s="3"/>
      <c r="F9" s="3"/>
    </row>
    <row r="10" spans="2:6" ht="12.75">
      <c r="B10" s="9" t="s">
        <v>7</v>
      </c>
      <c r="C10" s="3"/>
      <c r="D10" s="3"/>
      <c r="E10" s="3"/>
      <c r="F10" s="3"/>
    </row>
    <row r="11" spans="2:5" ht="12.75">
      <c r="B11" s="8"/>
      <c r="C11" s="8"/>
      <c r="D11" s="8"/>
      <c r="E11" s="8"/>
    </row>
    <row r="12" spans="1:5" ht="12.75">
      <c r="A12" s="9" t="s">
        <v>1</v>
      </c>
      <c r="B12" s="9"/>
      <c r="C12" s="3"/>
      <c r="D12" s="3"/>
      <c r="E12" s="3"/>
    </row>
    <row r="13" spans="1:5" ht="12.75">
      <c r="A13" s="20">
        <v>41</v>
      </c>
      <c r="B13" s="9" t="s">
        <v>136</v>
      </c>
      <c r="C13" s="3">
        <v>7380000000</v>
      </c>
      <c r="D13" s="3"/>
      <c r="E13" s="3">
        <v>7698748708.68</v>
      </c>
    </row>
    <row r="14" spans="1:5" ht="12.75">
      <c r="A14" s="20">
        <v>42</v>
      </c>
      <c r="B14" s="9" t="s">
        <v>137</v>
      </c>
      <c r="C14" s="3">
        <v>25300000000</v>
      </c>
      <c r="D14" s="3"/>
      <c r="E14" s="3">
        <v>25056452008.7</v>
      </c>
    </row>
    <row r="15" spans="1:5" ht="12.75">
      <c r="A15" s="20">
        <v>43</v>
      </c>
      <c r="B15" s="9" t="s">
        <v>138</v>
      </c>
      <c r="C15" s="3">
        <v>212000000</v>
      </c>
      <c r="D15" s="3"/>
      <c r="E15" s="3">
        <v>220538074.94</v>
      </c>
    </row>
    <row r="16" spans="1:5" ht="12.75">
      <c r="A16" s="20">
        <v>44</v>
      </c>
      <c r="B16" s="9" t="s">
        <v>139</v>
      </c>
      <c r="C16" s="3">
        <v>1050000000</v>
      </c>
      <c r="D16" s="3"/>
      <c r="E16" s="3">
        <v>957648491.44</v>
      </c>
    </row>
    <row r="17" spans="1:5" ht="12.75">
      <c r="A17" s="20">
        <v>45</v>
      </c>
      <c r="B17" s="9" t="s">
        <v>140</v>
      </c>
      <c r="C17" s="3">
        <v>245000000</v>
      </c>
      <c r="D17" s="3"/>
      <c r="E17" s="3">
        <v>128385117.05</v>
      </c>
    </row>
    <row r="18" spans="1:5" ht="12.75">
      <c r="A18" s="20">
        <v>46</v>
      </c>
      <c r="B18" s="9" t="s">
        <v>168</v>
      </c>
      <c r="C18" s="3">
        <v>332000000</v>
      </c>
      <c r="D18" s="3"/>
      <c r="E18" s="3">
        <v>428803069.05</v>
      </c>
    </row>
    <row r="19" spans="1:5" ht="12.75">
      <c r="A19" s="20">
        <v>47</v>
      </c>
      <c r="B19" s="9" t="s">
        <v>141</v>
      </c>
      <c r="C19" s="3">
        <v>371000000</v>
      </c>
      <c r="D19" s="3"/>
      <c r="E19" s="3">
        <v>573732258.24</v>
      </c>
    </row>
    <row r="20" spans="1:5" ht="12.75">
      <c r="A20" s="20">
        <v>48</v>
      </c>
      <c r="B20" s="9" t="s">
        <v>142</v>
      </c>
      <c r="C20" s="3">
        <v>10000000</v>
      </c>
      <c r="D20" s="3"/>
      <c r="E20" s="3">
        <v>10000000</v>
      </c>
    </row>
    <row r="21" spans="2:6" ht="12.75">
      <c r="B21" s="15" t="s">
        <v>18</v>
      </c>
      <c r="C21" s="27">
        <f>SUM(C13:C20)</f>
        <v>34900000000</v>
      </c>
      <c r="E21" s="27">
        <f>SUM(E13:E20)</f>
        <v>35074307728.1</v>
      </c>
      <c r="F21" s="26"/>
    </row>
    <row r="22" spans="2:5" ht="12.75">
      <c r="B22" s="15"/>
      <c r="C22" s="3"/>
      <c r="D22" s="3"/>
      <c r="E22" s="3"/>
    </row>
    <row r="23" spans="2:5" ht="12.75">
      <c r="B23" s="9"/>
      <c r="C23" s="3"/>
      <c r="D23" s="3"/>
      <c r="E23" s="3"/>
    </row>
    <row r="24" spans="2:5" ht="12.75">
      <c r="B24" s="22" t="s">
        <v>19</v>
      </c>
      <c r="D24" s="3"/>
      <c r="E24" s="3"/>
    </row>
    <row r="25" spans="2:5" ht="12.75">
      <c r="B25" s="9"/>
      <c r="D25" s="3"/>
      <c r="E25" s="3"/>
    </row>
    <row r="26" spans="2:5" ht="12.75">
      <c r="B26" s="9" t="s">
        <v>2</v>
      </c>
      <c r="C26" s="23" t="s">
        <v>163</v>
      </c>
      <c r="D26" s="24"/>
      <c r="E26" s="23" t="s">
        <v>13</v>
      </c>
    </row>
    <row r="27" spans="2:5" ht="12.75">
      <c r="B27" s="9"/>
      <c r="C27" s="23" t="s">
        <v>164</v>
      </c>
      <c r="D27" s="24"/>
      <c r="E27" s="24"/>
    </row>
    <row r="28" spans="2:5" ht="12.75">
      <c r="B28" s="9"/>
      <c r="C28" s="23" t="s">
        <v>16</v>
      </c>
      <c r="D28" s="24"/>
      <c r="E28" s="23" t="s">
        <v>16</v>
      </c>
    </row>
    <row r="29" spans="1:5" ht="12.75">
      <c r="A29" s="16" t="s">
        <v>3</v>
      </c>
      <c r="B29" s="9"/>
      <c r="C29" s="3"/>
      <c r="D29" s="3"/>
      <c r="E29" s="3"/>
    </row>
    <row r="30" spans="1:5" ht="12.75">
      <c r="A30" s="17" t="s">
        <v>20</v>
      </c>
      <c r="B30" s="9" t="s">
        <v>41</v>
      </c>
      <c r="C30" s="3">
        <v>25605000</v>
      </c>
      <c r="D30" s="3"/>
      <c r="E30" s="3">
        <v>24487058.93</v>
      </c>
    </row>
    <row r="31" spans="1:5" ht="12.75">
      <c r="A31" s="18" t="s">
        <v>21</v>
      </c>
      <c r="B31" s="9" t="s">
        <v>143</v>
      </c>
      <c r="C31" s="3">
        <v>6273000</v>
      </c>
      <c r="D31" s="3"/>
      <c r="E31" s="3">
        <v>6506750.8</v>
      </c>
    </row>
    <row r="32" spans="1:5" ht="12.75">
      <c r="A32" s="18" t="s">
        <v>22</v>
      </c>
      <c r="B32" s="9" t="s">
        <v>42</v>
      </c>
      <c r="C32" s="3">
        <v>163000000</v>
      </c>
      <c r="D32" s="3"/>
      <c r="E32" s="3">
        <v>164060504.33</v>
      </c>
    </row>
    <row r="33" spans="1:5" ht="12.75">
      <c r="A33" s="18" t="s">
        <v>23</v>
      </c>
      <c r="B33" s="9" t="s">
        <v>88</v>
      </c>
      <c r="C33" s="3">
        <v>67670000</v>
      </c>
      <c r="D33" s="3"/>
      <c r="E33" s="3">
        <v>64583227.16</v>
      </c>
    </row>
    <row r="34" spans="1:5" ht="12.75">
      <c r="A34" s="18" t="s">
        <v>24</v>
      </c>
      <c r="B34" s="9" t="s">
        <v>43</v>
      </c>
      <c r="C34" s="3">
        <v>48765000</v>
      </c>
      <c r="D34" s="3"/>
      <c r="E34" s="3">
        <v>50065348.31</v>
      </c>
    </row>
    <row r="35" spans="1:5" ht="12.75">
      <c r="A35" s="18" t="s">
        <v>25</v>
      </c>
      <c r="B35" s="9" t="s">
        <v>144</v>
      </c>
      <c r="C35" s="3">
        <v>24547000</v>
      </c>
      <c r="D35" s="3"/>
      <c r="E35" s="3">
        <v>28110288.61</v>
      </c>
    </row>
    <row r="36" spans="1:5" ht="12.75">
      <c r="A36" s="18" t="s">
        <v>26</v>
      </c>
      <c r="B36" s="9" t="s">
        <v>44</v>
      </c>
      <c r="C36" s="3">
        <v>3935000</v>
      </c>
      <c r="D36" s="3"/>
      <c r="E36" s="3">
        <v>3847589.66</v>
      </c>
    </row>
    <row r="37" spans="1:5" ht="12.75">
      <c r="A37" s="18" t="s">
        <v>27</v>
      </c>
      <c r="B37" s="9" t="s">
        <v>45</v>
      </c>
      <c r="C37" s="3"/>
      <c r="D37" s="3"/>
      <c r="E37" s="3"/>
    </row>
    <row r="38" spans="1:5" ht="12.75">
      <c r="A38" s="16"/>
      <c r="B38" s="9" t="s">
        <v>46</v>
      </c>
      <c r="C38" s="3">
        <v>1970000</v>
      </c>
      <c r="D38" s="3"/>
      <c r="E38" s="3">
        <v>1100547.23</v>
      </c>
    </row>
    <row r="39" spans="1:5" ht="12.75">
      <c r="A39" s="18" t="s">
        <v>28</v>
      </c>
      <c r="B39" s="9" t="s">
        <v>47</v>
      </c>
      <c r="C39" s="3">
        <v>39855000</v>
      </c>
      <c r="D39" s="3"/>
      <c r="E39" s="3">
        <v>54072682.11</v>
      </c>
    </row>
    <row r="40" spans="1:5" ht="12.75">
      <c r="A40" s="18" t="s">
        <v>29</v>
      </c>
      <c r="B40" s="9" t="s">
        <v>48</v>
      </c>
      <c r="C40" s="3">
        <v>6525000</v>
      </c>
      <c r="D40" s="3"/>
      <c r="E40" s="3">
        <v>5357978.77</v>
      </c>
    </row>
    <row r="41" spans="1:5" ht="12.75">
      <c r="A41" s="18" t="s">
        <v>30</v>
      </c>
      <c r="B41" s="9" t="s">
        <v>89</v>
      </c>
      <c r="C41" s="3">
        <v>10510000</v>
      </c>
      <c r="D41" s="3"/>
      <c r="E41" s="3">
        <v>10795314.54</v>
      </c>
    </row>
    <row r="42" spans="1:5" ht="12.75">
      <c r="A42" s="18" t="s">
        <v>31</v>
      </c>
      <c r="B42" s="9" t="s">
        <v>90</v>
      </c>
      <c r="C42" s="3">
        <v>14060000</v>
      </c>
      <c r="D42" s="3"/>
      <c r="E42" s="3">
        <v>13259914.98</v>
      </c>
    </row>
    <row r="43" spans="1:5" ht="12.75">
      <c r="A43" s="18" t="s">
        <v>32</v>
      </c>
      <c r="B43" s="9" t="s">
        <v>91</v>
      </c>
      <c r="C43" s="3">
        <v>5800000</v>
      </c>
      <c r="D43" s="3"/>
      <c r="E43" s="3">
        <v>5800000</v>
      </c>
    </row>
    <row r="44" spans="1:5" ht="12.75">
      <c r="A44" s="18" t="s">
        <v>33</v>
      </c>
      <c r="B44" s="9" t="s">
        <v>145</v>
      </c>
      <c r="C44" s="3">
        <v>110000000</v>
      </c>
      <c r="D44" s="3"/>
      <c r="E44" s="3">
        <v>96000000</v>
      </c>
    </row>
    <row r="45" spans="1:5" ht="12.75">
      <c r="A45" s="18" t="s">
        <v>34</v>
      </c>
      <c r="B45" s="9" t="s">
        <v>92</v>
      </c>
      <c r="C45" s="3">
        <v>8400000</v>
      </c>
      <c r="D45" s="3"/>
      <c r="E45" s="3">
        <v>8395666.38</v>
      </c>
    </row>
    <row r="46" spans="1:5" ht="12.75">
      <c r="A46" s="18" t="s">
        <v>35</v>
      </c>
      <c r="B46" s="9" t="s">
        <v>146</v>
      </c>
      <c r="C46" s="3">
        <v>3500000</v>
      </c>
      <c r="D46" s="3"/>
      <c r="E46" s="3">
        <v>3893634.45</v>
      </c>
    </row>
    <row r="47" spans="1:5" ht="12.75">
      <c r="A47" s="18" t="s">
        <v>36</v>
      </c>
      <c r="B47" s="9" t="s">
        <v>93</v>
      </c>
      <c r="C47" s="3">
        <v>303244000</v>
      </c>
      <c r="D47" s="3"/>
      <c r="E47" s="3">
        <v>306482221.29</v>
      </c>
    </row>
    <row r="48" spans="1:5" ht="12.75">
      <c r="A48" s="18" t="s">
        <v>37</v>
      </c>
      <c r="B48" s="9" t="s">
        <v>94</v>
      </c>
      <c r="C48" s="3">
        <v>65000000</v>
      </c>
      <c r="D48" s="3"/>
      <c r="E48" s="3">
        <v>62720927.83</v>
      </c>
    </row>
    <row r="49" spans="1:5" ht="12.75">
      <c r="A49" s="18" t="s">
        <v>38</v>
      </c>
      <c r="B49" s="9" t="s">
        <v>95</v>
      </c>
      <c r="C49" s="3">
        <v>2555817000</v>
      </c>
      <c r="D49" s="3"/>
      <c r="E49" s="3">
        <v>2618711301.35</v>
      </c>
    </row>
    <row r="50" spans="1:5" ht="12.75">
      <c r="A50" s="18" t="s">
        <v>39</v>
      </c>
      <c r="B50" s="9" t="s">
        <v>96</v>
      </c>
      <c r="C50" s="3">
        <v>65615000</v>
      </c>
      <c r="D50" s="3"/>
      <c r="E50" s="3">
        <v>66859126.19</v>
      </c>
    </row>
    <row r="51" spans="1:5" ht="12.75">
      <c r="A51" s="18" t="s">
        <v>40</v>
      </c>
      <c r="B51" s="9" t="s">
        <v>97</v>
      </c>
      <c r="C51" s="3">
        <v>39575000</v>
      </c>
      <c r="D51" s="3"/>
      <c r="E51" s="3">
        <v>36963374.03</v>
      </c>
    </row>
    <row r="52" spans="1:5" ht="12.75">
      <c r="A52" s="18" t="s">
        <v>49</v>
      </c>
      <c r="B52" s="9" t="s">
        <v>98</v>
      </c>
      <c r="C52" s="3">
        <v>231100000</v>
      </c>
      <c r="D52" s="3"/>
      <c r="E52" s="3">
        <v>245579100.11</v>
      </c>
    </row>
    <row r="53" spans="1:5" ht="12.75">
      <c r="A53" s="18" t="s">
        <v>50</v>
      </c>
      <c r="B53" s="9" t="s">
        <v>147</v>
      </c>
      <c r="C53" s="3"/>
      <c r="D53" s="3"/>
      <c r="E53" s="3"/>
    </row>
    <row r="54" spans="1:5" ht="12.75">
      <c r="A54" s="16"/>
      <c r="B54" s="9" t="s">
        <v>148</v>
      </c>
      <c r="C54" s="3">
        <v>749550000</v>
      </c>
      <c r="D54" s="3"/>
      <c r="E54" s="3">
        <v>442152311.56</v>
      </c>
    </row>
    <row r="55" spans="1:5" ht="12.75">
      <c r="A55" s="18" t="s">
        <v>51</v>
      </c>
      <c r="B55" s="9" t="s">
        <v>99</v>
      </c>
      <c r="C55" s="3">
        <v>239101000</v>
      </c>
      <c r="D55" s="3"/>
      <c r="E55" s="3">
        <v>427787331.19</v>
      </c>
    </row>
    <row r="56" spans="1:5" ht="12.75">
      <c r="A56" s="18" t="s">
        <v>52</v>
      </c>
      <c r="B56" s="9" t="s">
        <v>100</v>
      </c>
      <c r="C56" s="3">
        <v>972604000</v>
      </c>
      <c r="D56" s="3"/>
      <c r="E56" s="3">
        <v>792630966.12</v>
      </c>
    </row>
    <row r="57" spans="1:5" ht="12.75">
      <c r="A57" s="18" t="s">
        <v>53</v>
      </c>
      <c r="B57" s="9" t="s">
        <v>101</v>
      </c>
      <c r="C57" s="3">
        <v>53519000</v>
      </c>
      <c r="D57" s="3"/>
      <c r="E57" s="3">
        <v>54161214.44</v>
      </c>
    </row>
    <row r="58" spans="1:5" ht="12.75">
      <c r="A58" s="18" t="s">
        <v>54</v>
      </c>
      <c r="B58" s="9" t="s">
        <v>102</v>
      </c>
      <c r="C58" s="3">
        <v>41284000</v>
      </c>
      <c r="D58" s="3"/>
      <c r="E58" s="3">
        <v>40582888.94</v>
      </c>
    </row>
    <row r="59" spans="1:5" ht="12.75">
      <c r="A59" s="18" t="s">
        <v>55</v>
      </c>
      <c r="B59" s="9" t="s">
        <v>103</v>
      </c>
      <c r="C59" s="3">
        <v>9558000000</v>
      </c>
      <c r="D59" s="3"/>
      <c r="E59" s="3">
        <v>9894033561.86</v>
      </c>
    </row>
    <row r="60" spans="1:5" ht="12.75">
      <c r="A60" s="18" t="s">
        <v>56</v>
      </c>
      <c r="B60" s="9" t="s">
        <v>104</v>
      </c>
      <c r="C60" s="3">
        <v>2488000000</v>
      </c>
      <c r="D60" s="3"/>
      <c r="E60" s="3">
        <v>2885065258.88</v>
      </c>
    </row>
    <row r="61" spans="1:5" ht="12.75">
      <c r="A61" s="18" t="s">
        <v>57</v>
      </c>
      <c r="B61" s="9" t="s">
        <v>105</v>
      </c>
      <c r="C61" s="3"/>
      <c r="D61" s="3"/>
      <c r="E61" s="3"/>
    </row>
    <row r="62" spans="1:5" ht="12.75">
      <c r="A62" s="16"/>
      <c r="B62" s="9" t="s">
        <v>106</v>
      </c>
      <c r="C62" s="3">
        <v>440007000</v>
      </c>
      <c r="D62" s="3"/>
      <c r="E62" s="3">
        <v>472957755.67</v>
      </c>
    </row>
    <row r="63" spans="1:5" ht="12.75">
      <c r="A63" s="16"/>
      <c r="B63" s="21" t="s">
        <v>162</v>
      </c>
      <c r="C63" s="25">
        <f>SUM(C30:C62)</f>
        <v>18342831000</v>
      </c>
      <c r="D63" s="3"/>
      <c r="E63" s="25">
        <f>SUM(E30:E62)</f>
        <v>18887023845.719997</v>
      </c>
    </row>
    <row r="64" spans="1:5" ht="12.75">
      <c r="A64" s="16"/>
      <c r="B64" s="9"/>
      <c r="C64" s="3"/>
      <c r="D64" s="3"/>
      <c r="E64" s="3"/>
    </row>
    <row r="65" spans="1:5" ht="7.5" customHeight="1">
      <c r="A65" s="16"/>
      <c r="B65" s="9"/>
      <c r="C65" s="3"/>
      <c r="D65" s="3"/>
      <c r="E65" s="3"/>
    </row>
    <row r="66" spans="2:5" ht="12.75">
      <c r="B66" s="22" t="s">
        <v>169</v>
      </c>
      <c r="D66" s="3"/>
      <c r="E66" s="3"/>
    </row>
    <row r="67" spans="2:5" ht="12.75">
      <c r="B67" s="9"/>
      <c r="D67" s="3"/>
      <c r="E67" s="3"/>
    </row>
    <row r="68" spans="2:5" ht="12.75">
      <c r="B68" s="9" t="s">
        <v>2</v>
      </c>
      <c r="C68" s="23" t="s">
        <v>163</v>
      </c>
      <c r="D68" s="24"/>
      <c r="E68" s="23" t="s">
        <v>13</v>
      </c>
    </row>
    <row r="69" spans="2:5" ht="12.75">
      <c r="B69" s="9"/>
      <c r="C69" s="23" t="s">
        <v>164</v>
      </c>
      <c r="D69" s="24"/>
      <c r="E69" s="24"/>
    </row>
    <row r="70" spans="2:5" ht="12.75">
      <c r="B70" s="9"/>
      <c r="C70" s="23" t="s">
        <v>16</v>
      </c>
      <c r="D70" s="24"/>
      <c r="E70" s="23" t="s">
        <v>16</v>
      </c>
    </row>
    <row r="71" spans="2:5" ht="7.5" customHeight="1">
      <c r="B71" s="9"/>
      <c r="C71" s="23"/>
      <c r="D71" s="24"/>
      <c r="E71" s="23"/>
    </row>
    <row r="72" spans="2:5" ht="12.75">
      <c r="B72" s="21" t="s">
        <v>165</v>
      </c>
      <c r="C72" s="31">
        <f>C63</f>
        <v>18342831000</v>
      </c>
      <c r="D72" s="24"/>
      <c r="E72" s="31">
        <f>E63</f>
        <v>18887023845.719997</v>
      </c>
    </row>
    <row r="73" spans="2:5" ht="7.5" customHeight="1">
      <c r="B73" s="9"/>
      <c r="C73" s="23"/>
      <c r="D73" s="24"/>
      <c r="E73" s="23"/>
    </row>
    <row r="74" spans="1:5" ht="12.75">
      <c r="A74" s="18" t="s">
        <v>58</v>
      </c>
      <c r="B74" s="9" t="s">
        <v>149</v>
      </c>
      <c r="C74" s="3"/>
      <c r="D74" s="3"/>
      <c r="E74" s="3"/>
    </row>
    <row r="75" spans="1:5" ht="12.75">
      <c r="A75" s="16"/>
      <c r="B75" s="9" t="s">
        <v>151</v>
      </c>
      <c r="C75" s="3"/>
      <c r="D75" s="3"/>
      <c r="E75" s="3"/>
    </row>
    <row r="76" spans="1:5" ht="12.75">
      <c r="A76" s="16"/>
      <c r="B76" s="9" t="s">
        <v>150</v>
      </c>
      <c r="C76" s="3">
        <v>149765000</v>
      </c>
      <c r="D76" s="3"/>
      <c r="E76" s="3">
        <v>151994753.51</v>
      </c>
    </row>
    <row r="77" spans="1:5" ht="12.75">
      <c r="A77" s="18" t="s">
        <v>59</v>
      </c>
      <c r="B77" s="9" t="s">
        <v>152</v>
      </c>
      <c r="C77" s="3"/>
      <c r="D77" s="3"/>
      <c r="E77" s="3"/>
    </row>
    <row r="78" spans="1:5" ht="12.75">
      <c r="A78" s="16"/>
      <c r="B78" s="9" t="s">
        <v>153</v>
      </c>
      <c r="C78" s="3">
        <v>6012225000</v>
      </c>
      <c r="D78" s="3"/>
      <c r="E78" s="3">
        <v>6132029346.52</v>
      </c>
    </row>
    <row r="79" spans="1:5" ht="12.75">
      <c r="A79" s="18" t="s">
        <v>60</v>
      </c>
      <c r="B79" s="9" t="s">
        <v>170</v>
      </c>
      <c r="C79" s="3">
        <v>398700000</v>
      </c>
      <c r="D79" s="3"/>
      <c r="E79" s="3">
        <v>385962621.33</v>
      </c>
    </row>
    <row r="80" spans="1:5" ht="12.75">
      <c r="A80" s="18" t="s">
        <v>61</v>
      </c>
      <c r="B80" s="9" t="s">
        <v>107</v>
      </c>
      <c r="C80" s="3">
        <v>39412000</v>
      </c>
      <c r="D80" s="3"/>
      <c r="E80" s="3">
        <v>37054978.31</v>
      </c>
    </row>
    <row r="81" spans="1:5" ht="12.75">
      <c r="A81" s="18" t="s">
        <v>62</v>
      </c>
      <c r="B81" s="9" t="s">
        <v>108</v>
      </c>
      <c r="C81" s="3">
        <v>102115000</v>
      </c>
      <c r="D81" s="3"/>
      <c r="E81" s="3">
        <v>105113424.81</v>
      </c>
    </row>
    <row r="82" spans="1:5" ht="12.75">
      <c r="A82" s="18" t="s">
        <v>63</v>
      </c>
      <c r="B82" s="9" t="s">
        <v>109</v>
      </c>
      <c r="C82" s="3">
        <v>98500000</v>
      </c>
      <c r="D82" s="3"/>
      <c r="E82" s="3">
        <v>92552727.74</v>
      </c>
    </row>
    <row r="83" spans="1:5" ht="12.75">
      <c r="A83" s="18" t="s">
        <v>64</v>
      </c>
      <c r="B83" s="9" t="s">
        <v>110</v>
      </c>
      <c r="C83" s="3"/>
      <c r="D83" s="3"/>
      <c r="E83" s="3"/>
    </row>
    <row r="84" spans="1:5" ht="12.75">
      <c r="A84" s="16"/>
      <c r="B84" s="9" t="s">
        <v>111</v>
      </c>
      <c r="C84" s="3">
        <v>1047565000</v>
      </c>
      <c r="D84" s="3"/>
      <c r="E84" s="3">
        <v>1046455613.36</v>
      </c>
    </row>
    <row r="85" spans="1:5" ht="12.75">
      <c r="A85" s="18" t="s">
        <v>65</v>
      </c>
      <c r="B85" s="9" t="s">
        <v>112</v>
      </c>
      <c r="C85" s="3"/>
      <c r="D85" s="3"/>
      <c r="E85" s="3"/>
    </row>
    <row r="86" spans="1:5" ht="12.75">
      <c r="A86" s="16"/>
      <c r="B86" s="9" t="s">
        <v>113</v>
      </c>
      <c r="C86" s="3">
        <v>200982000</v>
      </c>
      <c r="D86" s="3"/>
      <c r="E86" s="3">
        <v>198886390.43</v>
      </c>
    </row>
    <row r="87" spans="1:5" ht="12.75">
      <c r="A87" s="18" t="s">
        <v>66</v>
      </c>
      <c r="B87" s="9" t="s">
        <v>154</v>
      </c>
      <c r="C87" s="3"/>
      <c r="D87" s="3"/>
      <c r="E87" s="3"/>
    </row>
    <row r="88" spans="1:5" ht="12.75">
      <c r="A88" s="16"/>
      <c r="B88" s="9" t="s">
        <v>114</v>
      </c>
      <c r="C88" s="3">
        <v>149355000</v>
      </c>
      <c r="D88" s="3"/>
      <c r="E88" s="3">
        <v>148196872.94</v>
      </c>
    </row>
    <row r="89" spans="1:2" ht="12.75">
      <c r="A89" s="18" t="s">
        <v>67</v>
      </c>
      <c r="B89" s="9" t="s">
        <v>155</v>
      </c>
    </row>
    <row r="90" spans="1:5" ht="12.75">
      <c r="A90" s="18"/>
      <c r="B90" s="9" t="s">
        <v>156</v>
      </c>
      <c r="C90" s="3">
        <v>143400000</v>
      </c>
      <c r="D90" s="3"/>
      <c r="E90" s="3">
        <v>136476145.86</v>
      </c>
    </row>
    <row r="91" spans="1:5" ht="12.75">
      <c r="A91" s="18" t="s">
        <v>68</v>
      </c>
      <c r="B91" s="9" t="s">
        <v>115</v>
      </c>
      <c r="C91" s="3">
        <v>203800000</v>
      </c>
      <c r="D91" s="3"/>
      <c r="E91" s="3">
        <v>231403466.41</v>
      </c>
    </row>
    <row r="92" spans="1:5" ht="12.75">
      <c r="A92" s="18" t="s">
        <v>69</v>
      </c>
      <c r="B92" s="9" t="s">
        <v>116</v>
      </c>
      <c r="C92" s="3"/>
      <c r="D92" s="3"/>
      <c r="E92" s="3"/>
    </row>
    <row r="93" spans="1:5" ht="12.75">
      <c r="A93" s="16"/>
      <c r="B93" s="9" t="s">
        <v>117</v>
      </c>
      <c r="C93" s="3">
        <v>121605000</v>
      </c>
      <c r="D93" s="3"/>
      <c r="E93" s="3">
        <v>117577450.33</v>
      </c>
    </row>
    <row r="94" spans="1:5" ht="12.75">
      <c r="A94" s="18" t="s">
        <v>70</v>
      </c>
      <c r="B94" s="9" t="s">
        <v>118</v>
      </c>
      <c r="C94" s="3">
        <v>3264100000</v>
      </c>
      <c r="D94" s="3"/>
      <c r="E94" s="3">
        <v>3451455251.54</v>
      </c>
    </row>
    <row r="95" spans="1:5" ht="12.75">
      <c r="A95" s="16" t="s">
        <v>71</v>
      </c>
      <c r="B95" s="9" t="s">
        <v>157</v>
      </c>
      <c r="C95" s="3">
        <v>5550374000</v>
      </c>
      <c r="D95" s="3"/>
      <c r="E95" s="3">
        <v>5562287397.14</v>
      </c>
    </row>
    <row r="96" spans="1:5" ht="12.75">
      <c r="A96" s="18" t="s">
        <v>72</v>
      </c>
      <c r="B96" s="9" t="s">
        <v>119</v>
      </c>
      <c r="C96" s="3">
        <v>119800000</v>
      </c>
      <c r="D96" s="3"/>
      <c r="E96" s="3">
        <v>115438505.27</v>
      </c>
    </row>
    <row r="97" spans="1:5" ht="12.75">
      <c r="A97" s="18" t="s">
        <v>73</v>
      </c>
      <c r="B97" s="9" t="s">
        <v>120</v>
      </c>
      <c r="C97" s="3">
        <v>124140000</v>
      </c>
      <c r="D97" s="3"/>
      <c r="E97" s="3">
        <v>129841478.12</v>
      </c>
    </row>
    <row r="98" spans="1:5" ht="12.75">
      <c r="A98" s="18" t="s">
        <v>74</v>
      </c>
      <c r="B98" s="9" t="s">
        <v>121</v>
      </c>
      <c r="C98" s="3">
        <v>9820000</v>
      </c>
      <c r="D98" s="3"/>
      <c r="E98" s="3">
        <v>9713097.53</v>
      </c>
    </row>
    <row r="99" spans="1:5" ht="12.75">
      <c r="A99" s="18" t="s">
        <v>75</v>
      </c>
      <c r="B99" s="9" t="s">
        <v>158</v>
      </c>
      <c r="C99" s="3">
        <v>53900000</v>
      </c>
      <c r="D99" s="3"/>
      <c r="E99" s="3">
        <v>50799262.98</v>
      </c>
    </row>
    <row r="100" spans="1:5" ht="12.75">
      <c r="A100" s="18" t="s">
        <v>76</v>
      </c>
      <c r="B100" s="9" t="s">
        <v>122</v>
      </c>
      <c r="C100" s="3">
        <v>52200000</v>
      </c>
      <c r="D100" s="3"/>
      <c r="E100" s="3">
        <v>51482215.2</v>
      </c>
    </row>
    <row r="101" spans="1:5" ht="12.75">
      <c r="A101" s="18" t="s">
        <v>77</v>
      </c>
      <c r="B101" s="9" t="s">
        <v>123</v>
      </c>
      <c r="C101" s="3"/>
      <c r="D101" s="3"/>
      <c r="E101" s="3"/>
    </row>
    <row r="102" spans="1:5" ht="12.75">
      <c r="A102" s="16"/>
      <c r="B102" s="9" t="s">
        <v>124</v>
      </c>
      <c r="C102" s="3">
        <v>213169000</v>
      </c>
      <c r="D102" s="3"/>
      <c r="E102" s="3">
        <v>208020504.71</v>
      </c>
    </row>
    <row r="103" spans="1:5" ht="12.75">
      <c r="A103" s="18" t="s">
        <v>78</v>
      </c>
      <c r="B103" s="9" t="s">
        <v>125</v>
      </c>
      <c r="C103" s="3"/>
      <c r="D103" s="3"/>
      <c r="E103" s="3"/>
    </row>
    <row r="104" spans="1:5" ht="12.75">
      <c r="A104" s="16"/>
      <c r="B104" s="9" t="s">
        <v>126</v>
      </c>
      <c r="C104" s="3">
        <v>1646340000</v>
      </c>
      <c r="D104" s="3"/>
      <c r="E104" s="3">
        <v>1754393873.51</v>
      </c>
    </row>
    <row r="105" spans="1:5" ht="12.75">
      <c r="A105" s="18" t="s">
        <v>79</v>
      </c>
      <c r="B105" s="9" t="s">
        <v>127</v>
      </c>
      <c r="C105" s="3">
        <v>132950000</v>
      </c>
      <c r="D105" s="3"/>
      <c r="E105" s="3">
        <v>129747180.6</v>
      </c>
    </row>
    <row r="106" spans="1:2" ht="12.75">
      <c r="A106" s="18" t="s">
        <v>80</v>
      </c>
      <c r="B106" s="9" t="s">
        <v>160</v>
      </c>
    </row>
    <row r="107" spans="1:5" ht="12.75">
      <c r="A107" s="18"/>
      <c r="B107" s="9" t="s">
        <v>159</v>
      </c>
      <c r="C107" s="3">
        <v>124745000</v>
      </c>
      <c r="D107" s="3"/>
      <c r="E107" s="3">
        <v>119457620.93</v>
      </c>
    </row>
    <row r="108" spans="1:5" ht="12.75">
      <c r="A108" s="18" t="s">
        <v>81</v>
      </c>
      <c r="B108" s="9" t="s">
        <v>128</v>
      </c>
      <c r="C108" s="3"/>
      <c r="D108" s="3"/>
      <c r="E108" s="3"/>
    </row>
    <row r="109" spans="1:5" ht="12.75">
      <c r="A109" s="16"/>
      <c r="B109" s="9" t="s">
        <v>161</v>
      </c>
      <c r="C109" s="3">
        <v>69040000</v>
      </c>
      <c r="D109" s="3"/>
      <c r="E109" s="3">
        <v>69805588.01</v>
      </c>
    </row>
    <row r="110" spans="1:5" ht="12.75">
      <c r="A110" s="18" t="s">
        <v>82</v>
      </c>
      <c r="B110" s="9" t="s">
        <v>129</v>
      </c>
      <c r="C110" s="3"/>
      <c r="D110" s="3"/>
      <c r="E110" s="3"/>
    </row>
    <row r="111" spans="1:5" ht="12.75">
      <c r="A111" s="16"/>
      <c r="B111" s="9" t="s">
        <v>130</v>
      </c>
      <c r="C111" s="3">
        <v>53530000</v>
      </c>
      <c r="D111" s="3"/>
      <c r="E111" s="3">
        <v>52002944.98</v>
      </c>
    </row>
    <row r="112" spans="1:5" ht="12.75">
      <c r="A112" s="18" t="s">
        <v>83</v>
      </c>
      <c r="B112" s="9" t="s">
        <v>131</v>
      </c>
      <c r="C112" s="3">
        <v>8835000</v>
      </c>
      <c r="D112" s="3"/>
      <c r="E112" s="3">
        <v>8783071.27</v>
      </c>
    </row>
    <row r="113" spans="1:5" ht="12.75">
      <c r="A113" s="18" t="s">
        <v>84</v>
      </c>
      <c r="B113" s="9" t="s">
        <v>132</v>
      </c>
      <c r="C113" s="3">
        <v>101875000</v>
      </c>
      <c r="D113" s="3"/>
      <c r="E113" s="3">
        <v>98467116.96</v>
      </c>
    </row>
    <row r="114" spans="1:5" ht="12.75">
      <c r="A114" s="18" t="s">
        <v>85</v>
      </c>
      <c r="B114" s="9" t="s">
        <v>133</v>
      </c>
      <c r="C114" s="3">
        <v>169960000</v>
      </c>
      <c r="D114" s="3"/>
      <c r="E114" s="3">
        <v>173071802.96</v>
      </c>
    </row>
    <row r="115" spans="1:5" ht="12.75">
      <c r="A115" s="18" t="s">
        <v>86</v>
      </c>
      <c r="B115" s="9" t="s">
        <v>134</v>
      </c>
      <c r="C115" s="3">
        <v>85988000</v>
      </c>
      <c r="D115" s="3"/>
      <c r="E115" s="3">
        <v>85729782.71</v>
      </c>
    </row>
    <row r="116" spans="1:5" ht="12.75">
      <c r="A116" s="18" t="s">
        <v>87</v>
      </c>
      <c r="B116" s="9" t="s">
        <v>135</v>
      </c>
      <c r="C116" s="3">
        <v>808979000</v>
      </c>
      <c r="D116" s="3"/>
      <c r="E116" s="3">
        <v>822367243.48</v>
      </c>
    </row>
    <row r="117" spans="2:5" ht="12.75">
      <c r="B117" s="9" t="s">
        <v>4</v>
      </c>
      <c r="C117" s="27">
        <f>SUM(C72:C116)</f>
        <v>39600000000</v>
      </c>
      <c r="E117" s="27">
        <f>SUM(E72:E116)</f>
        <v>40563591575.170006</v>
      </c>
    </row>
    <row r="118" spans="2:5" ht="12.75">
      <c r="B118" s="9" t="s">
        <v>5</v>
      </c>
      <c r="C118" s="3"/>
      <c r="D118" s="3"/>
      <c r="E118" s="3">
        <f>E117-E21</f>
        <v>5489283847.070007</v>
      </c>
    </row>
    <row r="119" spans="2:5" ht="12.75">
      <c r="B119" s="9"/>
      <c r="C119" s="3"/>
      <c r="D119" s="3"/>
      <c r="E119" s="3"/>
    </row>
    <row r="120" spans="3:5" ht="12.75">
      <c r="C120" s="3"/>
      <c r="D120" s="3"/>
      <c r="E120" s="3"/>
    </row>
    <row r="122" spans="2:5" ht="15">
      <c r="B122" s="1" t="s">
        <v>171</v>
      </c>
      <c r="E122" s="30" t="s">
        <v>166</v>
      </c>
    </row>
    <row r="123" ht="15">
      <c r="E123" s="28" t="s">
        <v>167</v>
      </c>
    </row>
  </sheetData>
  <printOptions horizontalCentered="1"/>
  <pageMargins left="0.5905" right="0.5905" top="0.3937" bottom="0.5905" header="0.3937" footer="0.3937"/>
  <pageSetup firstPageNumber="7" useFirstPageNumber="1" horizontalDpi="600" verticalDpi="600" orientation="portrait" paperSize="9" r:id="rId2"/>
  <headerFooter alignWithMargins="0">
    <oddHeader>&amp;C&amp;A</oddHeader>
    <oddFooter>&amp;C &amp;P</oddFooter>
  </headerFooter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CISD</dc:creator>
  <cp:keywords/>
  <dc:description/>
  <cp:lastModifiedBy>.</cp:lastModifiedBy>
  <cp:lastPrinted>2005-11-07T06:56:05Z</cp:lastPrinted>
  <dcterms:created xsi:type="dcterms:W3CDTF">2005-09-07T10:28:51Z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33600.0000000000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