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371" windowWidth="9720" windowHeight="6600" firstSheet="0" activeTab="0"/>
  </bookViews>
  <sheets>
    <sheet name="Output 1" sheetId="1" r:id="rId1"/>
  </sheets>
  <definedNames>
    <definedName name="_xlnm.Print_Area" localSheetId="0">'Output 1'!$A$3:$G$406</definedName>
    <definedName name="_xlnm.Print_Titles" localSheetId="0">'Output 1'!$3:$6</definedName>
  </definedNames>
  <calcPr fullCalcOnLoad="1"/>
</workbook>
</file>

<file path=xl/sharedStrings.xml><?xml version="1.0" encoding="utf-8"?>
<sst xmlns="http://schemas.openxmlformats.org/spreadsheetml/2006/main" count="372" uniqueCount="224">
  <si>
    <t>_x000C_</t>
  </si>
  <si>
    <t>MINISTRY OF FINANCE</t>
  </si>
  <si>
    <t>Forest Division</t>
  </si>
  <si>
    <t>Local Authorities</t>
  </si>
  <si>
    <t xml:space="preserve">     MINISTRY OF TOURISM AND LEISURE</t>
  </si>
  <si>
    <t>The Secretary for Public Service Affairs</t>
  </si>
  <si>
    <t>SCIENTIFIC RESEARCH</t>
  </si>
  <si>
    <t>FINANCIAL SERVICES AND CORPORATE AFFAIRS</t>
  </si>
  <si>
    <t>TOTAL</t>
  </si>
  <si>
    <t xml:space="preserve">          VOTE  1 OFFICES</t>
  </si>
  <si>
    <t xml:space="preserve">                PRIME MINISTER'S OFFICE</t>
  </si>
  <si>
    <t xml:space="preserve">               MINISTRY OF SOCIAL SECURITY,NATIONAL SOLIDARITY</t>
  </si>
  <si>
    <t xml:space="preserve">               &amp; SENIOR CITIZEN WELFARE AND REFORM INSTITUTIONS</t>
  </si>
  <si>
    <t xml:space="preserve">               MINISTRY OF LOCAL GOVERNMENT AND RODRIGUES</t>
  </si>
  <si>
    <t xml:space="preserve">          MINISTRY OF PUBLIC UTILITIES</t>
  </si>
  <si>
    <t xml:space="preserve">               MINISTRY OF ARTS AND CULTURE</t>
  </si>
  <si>
    <t xml:space="preserve">               MINISTRY OF FISHERIES</t>
  </si>
  <si>
    <t xml:space="preserve">               MINISTRY OF HOUSING AND LANDS</t>
  </si>
  <si>
    <t>REPORT OUTPUT</t>
  </si>
  <si>
    <t>ADVANCED SPREADSHEET-II</t>
  </si>
  <si>
    <t>FORMATTED</t>
  </si>
  <si>
    <t>APPS@PRD</t>
  </si>
  <si>
    <t>Jun-04  2004/06/30  2125  2719  2687  MUR  64    2202      58  1190  N  C    P  -998  SQLGL</t>
  </si>
  <si>
    <t>S T A T E M E N T  I</t>
  </si>
  <si>
    <t>Rs</t>
  </si>
  <si>
    <t>The Judge in Bankruptcy and Master and Registrar</t>
  </si>
  <si>
    <t xml:space="preserve">Sundries                                                </t>
  </si>
  <si>
    <t>The Clerk of the National Assembly</t>
  </si>
  <si>
    <t>The Director of Audit</t>
  </si>
  <si>
    <t>The Electoral Commissioner</t>
  </si>
  <si>
    <t>The Secretary, Local Government Service Commission</t>
  </si>
  <si>
    <t xml:space="preserve">  Sundries                                                </t>
  </si>
  <si>
    <t>The Secretary to Cabinet and Head of Civil Service</t>
  </si>
  <si>
    <t>The Secretary for Home Affairs</t>
  </si>
  <si>
    <t>The Head, Forensic Science Laboratory</t>
  </si>
  <si>
    <t>The Registrar of Civil Status</t>
  </si>
  <si>
    <t>The Commissioner of Police</t>
  </si>
  <si>
    <t>The Government Printer</t>
  </si>
  <si>
    <t>The Director, Pay Research Bureau</t>
  </si>
  <si>
    <t>The Permanent Secretary</t>
  </si>
  <si>
    <t xml:space="preserve">The Permanent Secretary,  Ministry of External  </t>
  </si>
  <si>
    <t>The Director of Civil Aviation</t>
  </si>
  <si>
    <t>The Commissioner of Prisons</t>
  </si>
  <si>
    <t>DEPUTY PRIME MINISTER'S OFFICE AND</t>
  </si>
  <si>
    <t>The Director, Meteorological Services</t>
  </si>
  <si>
    <t>The Financial Secretary</t>
  </si>
  <si>
    <t>The Comptroller of Customs</t>
  </si>
  <si>
    <t>The Commissioner for Value Added Tax</t>
  </si>
  <si>
    <t>The Commissioner of Income Tax</t>
  </si>
  <si>
    <t>The Registrar-General</t>
  </si>
  <si>
    <t>The Accountant General</t>
  </si>
  <si>
    <t>MINISTRY OF INDUSTRY AND INTERNATIONAL TRADE</t>
  </si>
  <si>
    <t xml:space="preserve">MINISTRY OF AGRICULTURE,FOOD TECHNOLOGY </t>
  </si>
  <si>
    <t>AND NATURAL RESOURCES</t>
  </si>
  <si>
    <t>1.</t>
  </si>
  <si>
    <t>6.</t>
  </si>
  <si>
    <t>5.</t>
  </si>
  <si>
    <t>4.</t>
  </si>
  <si>
    <t>3.</t>
  </si>
  <si>
    <t>2.</t>
  </si>
  <si>
    <t>7.</t>
  </si>
  <si>
    <t>8.</t>
  </si>
  <si>
    <t>9.</t>
  </si>
  <si>
    <t>10.</t>
  </si>
  <si>
    <t>11.</t>
  </si>
  <si>
    <t xml:space="preserve">SSR Botanic Garden, Pamplemousses  </t>
  </si>
  <si>
    <t>National Pensions</t>
  </si>
  <si>
    <t>Rehabilitation Youth Centre</t>
  </si>
  <si>
    <t>The Permanent Secretary,National Development Unit</t>
  </si>
  <si>
    <t>The Chief Fire Officer</t>
  </si>
  <si>
    <t>Head Technical Unit, Ministry of Public Utilities</t>
  </si>
  <si>
    <t>The Road Transport Commissioner</t>
  </si>
  <si>
    <t>MINISTRY OF PUBLIC INFRASTRUCTURE,</t>
  </si>
  <si>
    <t>LAND TRANSPORT AND SHIPPING</t>
  </si>
  <si>
    <t>MINISTRY OF ENVIRONMENT</t>
  </si>
  <si>
    <t>AND ADMINISTRATIVE REFORMS</t>
  </si>
  <si>
    <t>MINISTRY OF LABOUR &amp; INDUSTRIAL RELATIONS</t>
  </si>
  <si>
    <t>Registrar of Association</t>
  </si>
  <si>
    <t xml:space="preserve">MINISTRY OF WOMEN'S RIGHTS,CHILD </t>
  </si>
  <si>
    <t>DEVELOPMENTAND FAMILY WELFARE</t>
  </si>
  <si>
    <t xml:space="preserve">MINISTRY OF FOREIGN AFFAIRS AND </t>
  </si>
  <si>
    <t>REGIONAL  CO-OPERATION</t>
  </si>
  <si>
    <t>The Secretary for Foreign Affairs</t>
  </si>
  <si>
    <t>MINISTRY OF EDUCATION AND</t>
  </si>
  <si>
    <t>MINISTRY OF HEALTH AND QUALITY OF LIFE</t>
  </si>
  <si>
    <t>The Regional Health Director, Region 4</t>
  </si>
  <si>
    <t>The Regional Health Director, Region 5</t>
  </si>
  <si>
    <t>MINISTRY OF ECONOMIC DEVELOPMENT,</t>
  </si>
  <si>
    <t>The Registrar of Companies</t>
  </si>
  <si>
    <t>The Director of Statistics</t>
  </si>
  <si>
    <t>MINISTRY OF COMMERCE AND CO-OPERATIVES</t>
  </si>
  <si>
    <t>Land Development Division</t>
  </si>
  <si>
    <t>The Director, Central Informatics Bureau</t>
  </si>
  <si>
    <t>The Legal Secretary</t>
  </si>
  <si>
    <t>EMPLOYMENT AND PRODUCTIVITY</t>
  </si>
  <si>
    <t>The Principal Assistant Secretary, Employment</t>
  </si>
  <si>
    <t>MINISTRY OF YOUTH AND SPORTS</t>
  </si>
  <si>
    <t>Youth Division</t>
  </si>
  <si>
    <t xml:space="preserve">    Sundries                                                </t>
  </si>
  <si>
    <t xml:space="preserve">    Suitors Monies                                          </t>
  </si>
  <si>
    <t xml:space="preserve">    Council of Legal Education                              </t>
  </si>
  <si>
    <t xml:space="preserve">    Bankruptcy                                              </t>
  </si>
  <si>
    <t xml:space="preserve">    Municipal Fines                                         </t>
  </si>
  <si>
    <t xml:space="preserve">    Non Government Bodies                                   </t>
  </si>
  <si>
    <t xml:space="preserve">    Special Projects                                        </t>
  </si>
  <si>
    <t xml:space="preserve">  Foreign                                                 </t>
  </si>
  <si>
    <t xml:space="preserve">  Passport                                                </t>
  </si>
  <si>
    <t xml:space="preserve">  Postage Fees                                            </t>
  </si>
  <si>
    <t xml:space="preserve">  UNEP/GEF Project Enabling Activities                    </t>
  </si>
  <si>
    <t xml:space="preserve">  Communications</t>
  </si>
  <si>
    <t xml:space="preserve">  Minor Works                                             </t>
  </si>
  <si>
    <t xml:space="preserve">  Detainees Private Cash/Earnings                         </t>
  </si>
  <si>
    <t xml:space="preserve">  Securities                                              </t>
  </si>
  <si>
    <t xml:space="preserve">  Bookmakers                                              </t>
  </si>
  <si>
    <t xml:space="preserve">  Pool Promoters Security                                 </t>
  </si>
  <si>
    <t xml:space="preserve">  Gaming House                                            </t>
  </si>
  <si>
    <t xml:space="preserve">  Lottery Organisation                                    </t>
  </si>
  <si>
    <t xml:space="preserve">  Special Savings Scheme for Public Officers              </t>
  </si>
  <si>
    <t xml:space="preserve">  Notaries                                                </t>
  </si>
  <si>
    <t xml:space="preserve">  Pensions Sundries                                       </t>
  </si>
  <si>
    <t xml:space="preserve">  Pensions - Income Tax                                   </t>
  </si>
  <si>
    <t xml:space="preserve">  Pensions - Mutual Aid                                   </t>
  </si>
  <si>
    <t xml:space="preserve">  IBRD  LOAN 7085MAS                                      </t>
  </si>
  <si>
    <t xml:space="preserve">  Prize Competition                                       </t>
  </si>
  <si>
    <t xml:space="preserve">  Tax Reserve Certificate                                 </t>
  </si>
  <si>
    <t xml:space="preserve">   Savings Bond                                            </t>
  </si>
  <si>
    <t xml:space="preserve">  Funds from IPPF/MFPA                                    </t>
  </si>
  <si>
    <t xml:space="preserve">  IDF Grant no TF051274                                   </t>
  </si>
  <si>
    <t xml:space="preserve">  Glissement Terrain - La Butte                           </t>
  </si>
  <si>
    <t xml:space="preserve">  PM Cyclone Relief Fund                                  </t>
  </si>
  <si>
    <t xml:space="preserve">  Recovery L P Equalisation                               </t>
  </si>
  <si>
    <t xml:space="preserve">  Additional Over Recovery                                </t>
  </si>
  <si>
    <t xml:space="preserve">  Food Aid - Australia                                    </t>
  </si>
  <si>
    <t xml:space="preserve">  L.P.Gas- Rodrigues Subsidies                            </t>
  </si>
  <si>
    <t xml:space="preserve">  Rodrigues Subsidy - Cement                              </t>
  </si>
  <si>
    <t xml:space="preserve">  Rodrigues Subsidy - Petroleum Products                  </t>
  </si>
  <si>
    <t xml:space="preserve">   Price Equalisation A/c - Cement                         </t>
  </si>
  <si>
    <t xml:space="preserve">  Training Programme in Forestry                          </t>
  </si>
  <si>
    <t xml:space="preserve">  Special Projects                                        </t>
  </si>
  <si>
    <t xml:space="preserve">  Development Certificate                                 </t>
  </si>
  <si>
    <t xml:space="preserve">  EX - TDA                                                </t>
  </si>
  <si>
    <t xml:space="preserve">  World Food Day                                          </t>
  </si>
  <si>
    <t xml:space="preserve">  Tea Fac                                                 </t>
  </si>
  <si>
    <t xml:space="preserve">  Supply of Animal Feed from Livestock Feed Limited       </t>
  </si>
  <si>
    <t xml:space="preserve">  Security Deposit                                        </t>
  </si>
  <si>
    <t xml:space="preserve">  SADC Tree Seed Centre Network                           </t>
  </si>
  <si>
    <t xml:space="preserve">  Social Aid - Exclusion A/C                              </t>
  </si>
  <si>
    <t xml:space="preserve">  Recreation Centre for the Elderly at Pte  aux Sables    </t>
  </si>
  <si>
    <t xml:space="preserve">  National Pension Fund                                   </t>
  </si>
  <si>
    <t xml:space="preserve">  Exclusions                                              </t>
  </si>
  <si>
    <t xml:space="preserve">  International Organisations                             </t>
  </si>
  <si>
    <t xml:space="preserve">  Seminars                                                </t>
  </si>
  <si>
    <t xml:space="preserve">  Passages                                                </t>
  </si>
  <si>
    <t xml:space="preserve">  Special A/C P M O                                       </t>
  </si>
  <si>
    <t xml:space="preserve">  UNDP - Management of Industrial Estates - Vacoas/Phoenix</t>
  </si>
  <si>
    <t xml:space="preserve">  Appeal Fee                                              </t>
  </si>
  <si>
    <t xml:space="preserve">  Funds                                                   </t>
  </si>
  <si>
    <t xml:space="preserve">  Security Deposits                                       </t>
  </si>
  <si>
    <t xml:space="preserve">  Drugs &amp; other payments - RRA                            </t>
  </si>
  <si>
    <t>The Director</t>
  </si>
  <si>
    <t xml:space="preserve">  Registration &amp; other fees (Foreign)                     </t>
  </si>
  <si>
    <t xml:space="preserve">  Miscellaneous fees                                      </t>
  </si>
  <si>
    <t xml:space="preserve">  La Lutte Contre L'Exclusion Trust Fund                  </t>
  </si>
  <si>
    <t xml:space="preserve">  Security Deposits - Work Permits                        </t>
  </si>
  <si>
    <t xml:space="preserve">  International Plant Genetic Resources Institute         </t>
  </si>
  <si>
    <t xml:space="preserve"> </t>
  </si>
  <si>
    <t>carried forward</t>
  </si>
  <si>
    <t xml:space="preserve">                PRIME MINISTER'S OFFICE  - continued</t>
  </si>
  <si>
    <t>brought forward</t>
  </si>
  <si>
    <t>continued</t>
  </si>
  <si>
    <t xml:space="preserve">  Sundries - Support Services                                                </t>
  </si>
  <si>
    <t xml:space="preserve">  NODC(National Oceanographic Data Centre)          </t>
  </si>
  <si>
    <t>J. VALAYTHEN</t>
  </si>
  <si>
    <t>Accountant-General</t>
  </si>
  <si>
    <t>Detailed Statement of Deposits as at 30 June 2004</t>
  </si>
  <si>
    <t>The Secretary, Central Tender Board</t>
  </si>
  <si>
    <t xml:space="preserve">  Sundries - Private Office &amp; Ceremonials                                               </t>
  </si>
  <si>
    <t xml:space="preserve">  Sundries - Cabinet Office                                              </t>
  </si>
  <si>
    <t xml:space="preserve">  Meteo Grant From US Countries Program                          </t>
  </si>
  <si>
    <t xml:space="preserve">  UNEP/GEP Projects                          </t>
  </si>
  <si>
    <t xml:space="preserve">  UNFCC (Second National Communication Project)           </t>
  </si>
  <si>
    <t xml:space="preserve">  Request                                   </t>
  </si>
  <si>
    <t xml:space="preserve">  SIRF                                      </t>
  </si>
  <si>
    <t xml:space="preserve">  IFAD LOAN - Rural Diversification Programme                 </t>
  </si>
  <si>
    <t xml:space="preserve">  Recovery - Petrol Importing Companies                                </t>
  </si>
  <si>
    <t>The Principal Assistant Secretary,</t>
  </si>
  <si>
    <t xml:space="preserve"> International Trade Division</t>
  </si>
  <si>
    <t xml:space="preserve">  International Atomic Energy Agency                          </t>
  </si>
  <si>
    <t xml:space="preserve">  Agricultural Products Exports Promotion Authority</t>
  </si>
  <si>
    <t xml:space="preserve">  National Pension Scheme (Rodrigues)                          </t>
  </si>
  <si>
    <t>Reform Institutions</t>
  </si>
  <si>
    <t xml:space="preserve">  Bid Bonds                                                </t>
  </si>
  <si>
    <t>The Principal Assistant Secretary, Rodrigues</t>
  </si>
  <si>
    <t xml:space="preserve">  M/Rodrigues - A/C PM Special A/C                      </t>
  </si>
  <si>
    <t xml:space="preserve">  National Energy Fund (Water Resources Unit)                                    </t>
  </si>
  <si>
    <t xml:space="preserve">  Sundries (Energy Services Division)                                               </t>
  </si>
  <si>
    <t xml:space="preserve">The Permanent Secretary, </t>
  </si>
  <si>
    <t>Land Transport and Shipping</t>
  </si>
  <si>
    <t xml:space="preserve">MINISTRY OF CIVIL SERVICE AFFAIRS </t>
  </si>
  <si>
    <t xml:space="preserve">  Sundries - Mauritius Embassy, Cairo                                               </t>
  </si>
  <si>
    <t xml:space="preserve">  Pensions - Mauritius High Commission, Canberra                                                </t>
  </si>
  <si>
    <t xml:space="preserve">  Pension - Mauritius High Commission, London                                                </t>
  </si>
  <si>
    <t xml:space="preserve">  Sundries - Region 1                                               </t>
  </si>
  <si>
    <t xml:space="preserve">  Sundries - Region 2                                                </t>
  </si>
  <si>
    <t xml:space="preserve">  Sundries - Region 3                                                </t>
  </si>
  <si>
    <t xml:space="preserve">  Sundries - Region 4                                                </t>
  </si>
  <si>
    <t>The Regional Health Director,</t>
  </si>
  <si>
    <t>Region 2 - SSRN Hospital</t>
  </si>
  <si>
    <t>Region 3 - Flacq Hospital</t>
  </si>
  <si>
    <t>Region 4 - J.Nehru Hospital</t>
  </si>
  <si>
    <t>Region 5 - Victoria Hospital</t>
  </si>
  <si>
    <t>The Director, National Archives</t>
  </si>
  <si>
    <t xml:space="preserve">  CEC A/C - Bilateral Fishing                                     </t>
  </si>
  <si>
    <t xml:space="preserve">                     Agreement ( Mauritius)</t>
  </si>
  <si>
    <t xml:space="preserve">  MOA Scientific &amp; Technical Programme                                    </t>
  </si>
  <si>
    <t xml:space="preserve">  Sundries (Insurance Division)                                                </t>
  </si>
  <si>
    <t xml:space="preserve">  Sundries - Commerce Division                                               </t>
  </si>
  <si>
    <t>Cooperative Division</t>
  </si>
  <si>
    <t>MINISTRY OF INFORMATION TECHNOLOGY</t>
  </si>
  <si>
    <t>AND TELECOMMUNICATIONS</t>
  </si>
  <si>
    <t xml:space="preserve">ATTORNEY-GENERAL'S OFFICE AND </t>
  </si>
  <si>
    <t>MINISTRY OF JUSTICE &amp; HUMAN RIGHTS</t>
  </si>
  <si>
    <t>MINISTRY OF TRAINING, SKILLS DEVELOPMENT,</t>
  </si>
  <si>
    <t>14 October, 2004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</si>
</sst>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5">
    <font>
      <sz val="10"/>
      <name val="Arial"/>
      <family val="0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2"/>
      <name val="Arial"/>
      <family val="2"/>
    </font>
    <font>
      <i/>
      <sz val="24"/>
      <color indexed="13"/>
      <name val="Copperplate Gothic Bold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lightGrid">
        <bgColor indexed="52"/>
      </patternFill>
    </fill>
    <fill>
      <patternFill patternType="gray125">
        <bgColor indexed="9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1" fillId="2" borderId="0">
      <alignment horizontal="right"/>
      <protection/>
    </xf>
    <xf numFmtId="0" fontId="2" fillId="3" borderId="0">
      <alignment horizontal="right"/>
      <protection/>
    </xf>
    <xf numFmtId="0" fontId="3" fillId="4" borderId="1">
      <alignment/>
      <protection/>
    </xf>
    <xf numFmtId="0" fontId="4" fillId="0" borderId="0" applyBorder="0">
      <alignment horizontal="centerContinuous"/>
      <protection/>
    </xf>
    <xf numFmtId="0" fontId="5" fillId="3" borderId="0" applyBorder="0">
      <alignment horizontal="centerContinuous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0" fontId="7" fillId="2" borderId="0" xfId="21" applyFont="1" applyFill="1" applyBorder="1">
      <alignment/>
      <protection/>
    </xf>
    <xf numFmtId="40" fontId="6" fillId="2" borderId="0" xfId="19" applyFont="1" applyFill="1" applyBorder="1">
      <alignment horizontal="right"/>
      <protection/>
    </xf>
    <xf numFmtId="40" fontId="7" fillId="2" borderId="0" xfId="19" applyFont="1" applyFill="1" applyBorder="1">
      <alignment horizontal="right"/>
      <protection/>
    </xf>
    <xf numFmtId="0" fontId="6" fillId="2" borderId="0" xfId="20" applyFont="1" applyFill="1" applyBorder="1">
      <alignment horizontal="right"/>
      <protection/>
    </xf>
    <xf numFmtId="0" fontId="6" fillId="2" borderId="0" xfId="21" applyFont="1" applyFill="1" applyBorder="1">
      <alignment/>
      <protection/>
    </xf>
    <xf numFmtId="4" fontId="6" fillId="2" borderId="0" xfId="0" applyNumberFormat="1" applyFont="1" applyFill="1" applyBorder="1" applyAlignment="1">
      <alignment/>
    </xf>
    <xf numFmtId="4" fontId="9" fillId="2" borderId="0" xfId="0" applyNumberFormat="1" applyFont="1" applyFill="1" applyBorder="1" applyAlignment="1">
      <alignment horizontal="centerContinuous"/>
    </xf>
    <xf numFmtId="4" fontId="10" fillId="2" borderId="0" xfId="0" applyNumberFormat="1" applyFont="1" applyFill="1" applyBorder="1" applyAlignment="1">
      <alignment horizontal="centerContinuous"/>
    </xf>
    <xf numFmtId="4" fontId="11" fillId="2" borderId="0" xfId="0" applyNumberFormat="1" applyFont="1" applyFill="1" applyBorder="1" applyAlignment="1">
      <alignment horizontal="centerContinuous"/>
    </xf>
    <xf numFmtId="4" fontId="8" fillId="2" borderId="0" xfId="0" applyNumberFormat="1" applyFont="1" applyFill="1" applyBorder="1" applyAlignment="1">
      <alignment horizontal="centerContinuous"/>
    </xf>
    <xf numFmtId="4" fontId="9" fillId="2" borderId="0" xfId="21" applyNumberFormat="1" applyFont="1" applyFill="1" applyBorder="1" applyAlignment="1">
      <alignment horizontal="centerContinuous"/>
      <protection/>
    </xf>
    <xf numFmtId="4" fontId="6" fillId="2" borderId="0" xfId="0" applyNumberFormat="1" applyFont="1" applyFill="1" applyBorder="1" applyAlignment="1">
      <alignment horizontal="center"/>
    </xf>
    <xf numFmtId="4" fontId="12" fillId="2" borderId="0" xfId="21" applyNumberFormat="1" applyFont="1" applyFill="1" applyBorder="1" applyAlignment="1">
      <alignment horizontal="center"/>
      <protection/>
    </xf>
    <xf numFmtId="4" fontId="6" fillId="2" borderId="0" xfId="21" applyNumberFormat="1" applyFont="1" applyFill="1" applyBorder="1" applyAlignment="1">
      <alignment horizontal="center"/>
      <protection/>
    </xf>
    <xf numFmtId="0" fontId="6" fillId="2" borderId="0" xfId="0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0" fontId="7" fillId="2" borderId="0" xfId="21" applyFont="1" applyFill="1" applyBorder="1" applyAlignment="1">
      <alignment horizontal="center"/>
      <protection/>
    </xf>
    <xf numFmtId="0" fontId="6" fillId="2" borderId="0" xfId="0" applyFont="1" applyFill="1" applyBorder="1" applyAlignment="1" quotePrefix="1">
      <alignment horizontal="center"/>
    </xf>
    <xf numFmtId="0" fontId="7" fillId="2" borderId="0" xfId="0" applyFont="1" applyFill="1" applyBorder="1" applyAlignment="1">
      <alignment horizontal="center"/>
    </xf>
    <xf numFmtId="40" fontId="6" fillId="2" borderId="2" xfId="19" applyFont="1" applyFill="1" applyBorder="1">
      <alignment horizontal="right"/>
      <protection/>
    </xf>
    <xf numFmtId="40" fontId="6" fillId="2" borderId="0" xfId="0" applyNumberFormat="1" applyFont="1" applyFill="1" applyBorder="1" applyAlignment="1">
      <alignment/>
    </xf>
    <xf numFmtId="40" fontId="6" fillId="2" borderId="2" xfId="0" applyNumberFormat="1" applyFont="1" applyFill="1" applyBorder="1" applyAlignment="1">
      <alignment/>
    </xf>
    <xf numFmtId="0" fontId="8" fillId="2" borderId="0" xfId="21" applyFont="1" applyFill="1" applyBorder="1" applyAlignment="1">
      <alignment horizontal="center"/>
      <protection/>
    </xf>
    <xf numFmtId="40" fontId="6" fillId="2" borderId="3" xfId="0" applyNumberFormat="1" applyFont="1" applyFill="1" applyBorder="1" applyAlignment="1">
      <alignment/>
    </xf>
    <xf numFmtId="4" fontId="6" fillId="2" borderId="3" xfId="0" applyNumberFormat="1" applyFont="1" applyFill="1" applyBorder="1" applyAlignment="1">
      <alignment/>
    </xf>
    <xf numFmtId="40" fontId="6" fillId="2" borderId="3" xfId="19" applyFont="1" applyFill="1" applyBorder="1">
      <alignment horizontal="right"/>
      <protection/>
    </xf>
    <xf numFmtId="4" fontId="13" fillId="2" borderId="0" xfId="0" applyNumberFormat="1" applyFont="1" applyFill="1" applyBorder="1" applyAlignment="1">
      <alignment horizontal="center"/>
    </xf>
    <xf numFmtId="40" fontId="14" fillId="2" borderId="2" xfId="0" applyNumberFormat="1" applyFont="1" applyFill="1" applyBorder="1" applyAlignment="1">
      <alignment/>
    </xf>
    <xf numFmtId="4" fontId="8" fillId="5" borderId="4" xfId="0" applyNumberFormat="1" applyFont="1" applyFill="1" applyBorder="1" applyAlignment="1">
      <alignment horizontal="centerContinuous"/>
    </xf>
    <xf numFmtId="4" fontId="8" fillId="5" borderId="5" xfId="0" applyNumberFormat="1" applyFont="1" applyFill="1" applyBorder="1" applyAlignment="1">
      <alignment horizontal="centerContinuous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99"/>
  <sheetViews>
    <sheetView showGridLines="0" tabSelected="1" workbookViewId="0" topLeftCell="A239">
      <selection activeCell="F255" sqref="F254:F255"/>
    </sheetView>
  </sheetViews>
  <sheetFormatPr defaultColWidth="9.140625" defaultRowHeight="12.75"/>
  <cols>
    <col min="1" max="1" width="2.421875" style="16" customWidth="1"/>
    <col min="2" max="2" width="43.7109375" style="1" customWidth="1"/>
    <col min="3" max="3" width="14.421875" style="1" customWidth="1"/>
    <col min="4" max="4" width="1.7109375" style="1" customWidth="1"/>
    <col min="5" max="5" width="14.421875" style="1" customWidth="1"/>
    <col min="6" max="6" width="1.7109375" style="1" customWidth="1"/>
    <col min="7" max="7" width="16.57421875" style="1" customWidth="1"/>
    <col min="8" max="9" width="18.7109375" style="1" hidden="1" customWidth="1"/>
    <col min="10" max="16384" width="18.7109375" style="1" customWidth="1"/>
  </cols>
  <sheetData>
    <row r="1" spans="2:11" ht="12.75" hidden="1">
      <c r="B1" s="1">
        <v>1</v>
      </c>
      <c r="C1" s="1" t="s">
        <v>18</v>
      </c>
      <c r="E1" s="1" t="s">
        <v>19</v>
      </c>
      <c r="F1" s="1">
        <v>1</v>
      </c>
      <c r="G1" s="1" t="s">
        <v>20</v>
      </c>
      <c r="I1" s="1" t="s">
        <v>21</v>
      </c>
      <c r="J1" s="1">
        <v>11</v>
      </c>
      <c r="K1" s="1" t="s">
        <v>22</v>
      </c>
    </row>
    <row r="2" spans="2:7" ht="12.75" hidden="1">
      <c r="B2" s="1" t="s">
        <v>0</v>
      </c>
      <c r="C2" s="1">
        <v>7</v>
      </c>
      <c r="E2" s="1">
        <v>3</v>
      </c>
      <c r="F2" s="1">
        <v>1</v>
      </c>
      <c r="G2" s="1">
        <v>2</v>
      </c>
    </row>
    <row r="3" spans="1:7" ht="14.25" thickBot="1" thickTop="1">
      <c r="A3" s="13"/>
      <c r="B3" s="7"/>
      <c r="C3" s="7"/>
      <c r="D3" s="7"/>
      <c r="E3" s="7"/>
      <c r="F3" s="30" t="s">
        <v>23</v>
      </c>
      <c r="G3" s="31"/>
    </row>
    <row r="4" spans="1:7" ht="16.5" thickTop="1">
      <c r="A4" s="13"/>
      <c r="B4" s="8" t="s">
        <v>174</v>
      </c>
      <c r="C4" s="9"/>
      <c r="D4" s="9"/>
      <c r="E4" s="10"/>
      <c r="F4" s="11"/>
      <c r="G4" s="11"/>
    </row>
    <row r="5" spans="1:7" ht="15.75">
      <c r="A5" s="17"/>
      <c r="B5" s="12"/>
      <c r="C5" s="12"/>
      <c r="D5" s="12"/>
      <c r="E5" s="12"/>
      <c r="F5" s="12"/>
      <c r="G5" s="12"/>
    </row>
    <row r="6" spans="1:7" ht="15.75">
      <c r="A6" s="13"/>
      <c r="B6" s="14"/>
      <c r="C6" s="15" t="s">
        <v>24</v>
      </c>
      <c r="D6" s="14"/>
      <c r="E6" s="15" t="s">
        <v>24</v>
      </c>
      <c r="F6" s="14"/>
      <c r="G6" s="15" t="s">
        <v>24</v>
      </c>
    </row>
    <row r="7" spans="2:5" ht="12.75">
      <c r="B7" s="5"/>
      <c r="C7" s="5"/>
      <c r="D7" s="5"/>
      <c r="E7" s="5"/>
    </row>
    <row r="8" spans="2:5" ht="12.75">
      <c r="B8" s="2" t="s">
        <v>9</v>
      </c>
      <c r="C8" s="3"/>
      <c r="D8" s="3"/>
      <c r="E8" s="3"/>
    </row>
    <row r="9" spans="2:5" ht="12.75">
      <c r="B9" s="2"/>
      <c r="C9" s="3"/>
      <c r="D9" s="3"/>
      <c r="E9" s="3"/>
    </row>
    <row r="10" spans="1:5" ht="12.75">
      <c r="A10" s="19" t="s">
        <v>54</v>
      </c>
      <c r="B10" s="6" t="s">
        <v>25</v>
      </c>
      <c r="C10" s="3"/>
      <c r="D10" s="3"/>
      <c r="E10" s="3"/>
    </row>
    <row r="11" spans="2:8" ht="12.75">
      <c r="B11" s="6" t="s">
        <v>98</v>
      </c>
      <c r="C11" s="3">
        <v>106449723.66</v>
      </c>
      <c r="D11" s="3"/>
      <c r="H11" s="3">
        <v>-106449723.66</v>
      </c>
    </row>
    <row r="12" spans="2:8" ht="12.75">
      <c r="B12" s="6" t="s">
        <v>99</v>
      </c>
      <c r="C12" s="3">
        <v>96270745.17</v>
      </c>
      <c r="D12" s="3"/>
      <c r="H12" s="3">
        <v>-96270745.17</v>
      </c>
    </row>
    <row r="13" spans="2:8" ht="12.75">
      <c r="B13" s="6" t="s">
        <v>100</v>
      </c>
      <c r="C13" s="3">
        <v>12358091.57</v>
      </c>
      <c r="D13" s="3"/>
      <c r="H13" s="3">
        <v>-12358091.57</v>
      </c>
    </row>
    <row r="14" spans="2:8" ht="12.75">
      <c r="B14" s="6" t="s">
        <v>101</v>
      </c>
      <c r="C14" s="3">
        <v>816486.97</v>
      </c>
      <c r="D14" s="3"/>
      <c r="H14" s="3">
        <v>-816486.97</v>
      </c>
    </row>
    <row r="15" spans="2:8" ht="12.75">
      <c r="B15" s="6" t="s">
        <v>102</v>
      </c>
      <c r="C15" s="21">
        <v>1732581.6</v>
      </c>
      <c r="D15" s="3"/>
      <c r="E15" s="22">
        <f>SUM(C11:C15)</f>
        <v>217627628.96999997</v>
      </c>
      <c r="G15" s="22"/>
      <c r="H15" s="3">
        <v>-1732581.6</v>
      </c>
    </row>
    <row r="16" spans="1:8" ht="12.75">
      <c r="A16" s="19" t="s">
        <v>59</v>
      </c>
      <c r="B16" s="6" t="s">
        <v>27</v>
      </c>
      <c r="C16" s="3"/>
      <c r="D16" s="3"/>
      <c r="E16" s="3"/>
      <c r="H16" s="3"/>
    </row>
    <row r="17" spans="2:8" ht="12.75">
      <c r="B17" s="6" t="s">
        <v>98</v>
      </c>
      <c r="C17" s="3">
        <v>307443.9</v>
      </c>
      <c r="D17" s="3"/>
      <c r="H17" s="3">
        <v>-307443.9</v>
      </c>
    </row>
    <row r="18" spans="2:8" ht="12.75">
      <c r="B18" s="6" t="s">
        <v>103</v>
      </c>
      <c r="C18" s="3">
        <v>1500</v>
      </c>
      <c r="D18" s="3"/>
      <c r="H18" s="3">
        <v>-1500</v>
      </c>
    </row>
    <row r="19" spans="2:8" ht="12.75">
      <c r="B19" s="6" t="s">
        <v>104</v>
      </c>
      <c r="C19" s="21">
        <v>44061.4</v>
      </c>
      <c r="D19" s="3"/>
      <c r="E19" s="22">
        <f>SUM(C17:C19)</f>
        <v>353005.30000000005</v>
      </c>
      <c r="H19" s="3">
        <v>-44061.4</v>
      </c>
    </row>
    <row r="20" spans="1:8" ht="12.75">
      <c r="A20" s="19" t="s">
        <v>58</v>
      </c>
      <c r="B20" s="6" t="s">
        <v>28</v>
      </c>
      <c r="C20" s="3"/>
      <c r="D20" s="3"/>
      <c r="E20" s="3"/>
      <c r="H20" s="3"/>
    </row>
    <row r="21" spans="2:8" ht="12.75">
      <c r="B21" s="6" t="s">
        <v>98</v>
      </c>
      <c r="C21" s="3"/>
      <c r="D21" s="3"/>
      <c r="E21" s="3">
        <v>808.97</v>
      </c>
      <c r="H21" s="3">
        <v>-808.97</v>
      </c>
    </row>
    <row r="22" spans="1:8" ht="12.75">
      <c r="A22" s="19" t="s">
        <v>57</v>
      </c>
      <c r="B22" s="6" t="s">
        <v>29</v>
      </c>
      <c r="C22" s="3"/>
      <c r="D22" s="3"/>
      <c r="E22" s="3"/>
      <c r="H22" s="3"/>
    </row>
    <row r="23" spans="2:8" ht="12.75">
      <c r="B23" s="6" t="s">
        <v>98</v>
      </c>
      <c r="C23" s="3"/>
      <c r="D23" s="3"/>
      <c r="E23" s="3">
        <v>16650</v>
      </c>
      <c r="H23" s="3">
        <v>-16650</v>
      </c>
    </row>
    <row r="24" spans="1:8" ht="12.75">
      <c r="A24" s="19" t="s">
        <v>56</v>
      </c>
      <c r="B24" s="6" t="s">
        <v>30</v>
      </c>
      <c r="C24" s="3"/>
      <c r="D24" s="3"/>
      <c r="E24" s="3"/>
      <c r="H24" s="3"/>
    </row>
    <row r="25" spans="2:8" ht="12.75">
      <c r="B25" s="6" t="s">
        <v>98</v>
      </c>
      <c r="C25" s="3"/>
      <c r="D25" s="3"/>
      <c r="E25" s="3">
        <v>15</v>
      </c>
      <c r="H25" s="3">
        <v>-15</v>
      </c>
    </row>
    <row r="26" spans="1:8" ht="12.75">
      <c r="A26" s="19" t="s">
        <v>55</v>
      </c>
      <c r="B26" s="6" t="s">
        <v>175</v>
      </c>
      <c r="C26" s="3"/>
      <c r="D26" s="3"/>
      <c r="E26" s="3"/>
      <c r="H26" s="3"/>
    </row>
    <row r="27" spans="2:9" ht="12.75">
      <c r="B27" s="6" t="s">
        <v>98</v>
      </c>
      <c r="C27" s="3"/>
      <c r="D27" s="3"/>
      <c r="E27" s="21">
        <v>5478910.3</v>
      </c>
      <c r="G27" s="22">
        <f>SUM(E15:E27)</f>
        <v>223477018.54</v>
      </c>
      <c r="H27" s="3">
        <v>-5478910.3</v>
      </c>
      <c r="I27" s="22">
        <f>SUM(H11:H27)</f>
        <v>-223477018.54</v>
      </c>
    </row>
    <row r="28" spans="2:8" ht="12.75">
      <c r="B28" s="6"/>
      <c r="C28" s="3"/>
      <c r="D28" s="3"/>
      <c r="E28" s="3"/>
      <c r="H28" s="3"/>
    </row>
    <row r="29" spans="2:8" ht="12.75">
      <c r="B29" s="6"/>
      <c r="C29" s="3"/>
      <c r="D29" s="3"/>
      <c r="E29" s="3"/>
      <c r="H29" s="3"/>
    </row>
    <row r="30" spans="2:8" ht="12.75">
      <c r="B30" s="2" t="s">
        <v>10</v>
      </c>
      <c r="C30" s="3"/>
      <c r="D30" s="3"/>
      <c r="E30" s="3"/>
      <c r="H30" s="3"/>
    </row>
    <row r="31" spans="2:8" ht="12.75">
      <c r="B31" s="6"/>
      <c r="C31" s="3"/>
      <c r="D31" s="3"/>
      <c r="E31" s="3"/>
      <c r="H31" s="3"/>
    </row>
    <row r="32" spans="1:8" ht="12.75">
      <c r="A32" s="19" t="s">
        <v>54</v>
      </c>
      <c r="B32" s="6" t="s">
        <v>32</v>
      </c>
      <c r="C32" s="3"/>
      <c r="D32" s="3"/>
      <c r="E32" s="3"/>
      <c r="H32" s="3"/>
    </row>
    <row r="33" spans="2:8" ht="12.75">
      <c r="B33" s="6" t="s">
        <v>176</v>
      </c>
      <c r="C33" s="3">
        <v>44</v>
      </c>
      <c r="D33" s="3"/>
      <c r="H33" s="3">
        <v>-44</v>
      </c>
    </row>
    <row r="34" spans="2:8" ht="12.75">
      <c r="B34" s="6" t="s">
        <v>177</v>
      </c>
      <c r="C34" s="21">
        <v>106526.65</v>
      </c>
      <c r="D34" s="3"/>
      <c r="E34" s="22">
        <f>SUM(C33:C34)</f>
        <v>106570.65</v>
      </c>
      <c r="H34" s="3">
        <v>-106526.65</v>
      </c>
    </row>
    <row r="35" spans="1:8" ht="12.75">
      <c r="A35" s="19" t="s">
        <v>59</v>
      </c>
      <c r="B35" s="6" t="s">
        <v>33</v>
      </c>
      <c r="C35" s="3"/>
      <c r="D35" s="3"/>
      <c r="E35" s="3"/>
      <c r="H35" s="3"/>
    </row>
    <row r="36" spans="2:8" ht="12.75">
      <c r="B36" s="6" t="s">
        <v>31</v>
      </c>
      <c r="C36" s="3"/>
      <c r="D36" s="3"/>
      <c r="E36" s="3">
        <v>190</v>
      </c>
      <c r="H36" s="3">
        <v>-190</v>
      </c>
    </row>
    <row r="37" spans="1:8" ht="12.75">
      <c r="A37" s="19" t="s">
        <v>58</v>
      </c>
      <c r="B37" s="6" t="s">
        <v>34</v>
      </c>
      <c r="C37" s="3"/>
      <c r="D37" s="3"/>
      <c r="E37" s="3"/>
      <c r="H37" s="3"/>
    </row>
    <row r="38" spans="2:8" ht="12.75">
      <c r="B38" s="6" t="s">
        <v>31</v>
      </c>
      <c r="C38" s="3"/>
      <c r="D38" s="3"/>
      <c r="E38" s="3">
        <v>10</v>
      </c>
      <c r="H38" s="3">
        <v>-10</v>
      </c>
    </row>
    <row r="39" spans="1:8" ht="12.75">
      <c r="A39" s="19" t="s">
        <v>57</v>
      </c>
      <c r="B39" s="6" t="s">
        <v>38</v>
      </c>
      <c r="C39" s="3"/>
      <c r="D39" s="3"/>
      <c r="E39" s="3"/>
      <c r="H39" s="3"/>
    </row>
    <row r="40" spans="2:8" ht="12.75">
      <c r="B40" s="6" t="s">
        <v>31</v>
      </c>
      <c r="C40" s="3"/>
      <c r="D40" s="3"/>
      <c r="E40" s="3">
        <v>404</v>
      </c>
      <c r="H40" s="3">
        <v>-404</v>
      </c>
    </row>
    <row r="41" spans="1:8" ht="12.75">
      <c r="A41" s="19" t="s">
        <v>56</v>
      </c>
      <c r="B41" s="6" t="s">
        <v>35</v>
      </c>
      <c r="C41" s="3"/>
      <c r="D41" s="3"/>
      <c r="E41" s="3"/>
      <c r="H41" s="3"/>
    </row>
    <row r="42" spans="2:8" ht="12.75">
      <c r="B42" s="6" t="s">
        <v>31</v>
      </c>
      <c r="C42" s="3">
        <v>2010</v>
      </c>
      <c r="D42" s="3"/>
      <c r="H42" s="3">
        <v>-2010</v>
      </c>
    </row>
    <row r="43" spans="2:8" ht="12.75">
      <c r="B43" s="6" t="s">
        <v>105</v>
      </c>
      <c r="C43" s="21">
        <v>117561.15</v>
      </c>
      <c r="D43" s="3"/>
      <c r="E43" s="22">
        <f>SUM(C42:C43)</f>
        <v>119571.15</v>
      </c>
      <c r="H43" s="3">
        <v>-117561.15</v>
      </c>
    </row>
    <row r="44" spans="1:8" ht="12.75">
      <c r="A44" s="19" t="s">
        <v>55</v>
      </c>
      <c r="B44" s="6" t="s">
        <v>36</v>
      </c>
      <c r="C44" s="3"/>
      <c r="D44" s="3"/>
      <c r="E44" s="3"/>
      <c r="H44" s="3"/>
    </row>
    <row r="45" spans="2:8" ht="12.75">
      <c r="B45" s="6" t="s">
        <v>31</v>
      </c>
      <c r="C45" s="3">
        <v>660327.56</v>
      </c>
      <c r="D45" s="3"/>
      <c r="H45" s="3">
        <v>-660327.56</v>
      </c>
    </row>
    <row r="46" spans="2:8" ht="12.75">
      <c r="B46" s="6" t="s">
        <v>106</v>
      </c>
      <c r="C46" s="21">
        <v>1481500</v>
      </c>
      <c r="D46" s="3"/>
      <c r="E46" s="22">
        <f>SUM(C45:C46)</f>
        <v>2141827.56</v>
      </c>
      <c r="H46" s="3">
        <v>-1481500</v>
      </c>
    </row>
    <row r="47" spans="1:8" ht="12.75">
      <c r="A47" s="19" t="s">
        <v>60</v>
      </c>
      <c r="B47" s="6" t="s">
        <v>37</v>
      </c>
      <c r="C47" s="3"/>
      <c r="D47" s="3"/>
      <c r="E47" s="3"/>
      <c r="H47" s="3"/>
    </row>
    <row r="48" spans="2:8" ht="12.75">
      <c r="B48" s="6" t="s">
        <v>31</v>
      </c>
      <c r="C48" s="3">
        <v>20134.58</v>
      </c>
      <c r="D48" s="3"/>
      <c r="H48" s="3">
        <v>-20134.58</v>
      </c>
    </row>
    <row r="49" spans="2:8" ht="12.75">
      <c r="B49" s="6" t="s">
        <v>107</v>
      </c>
      <c r="C49" s="21">
        <v>233160.5</v>
      </c>
      <c r="D49" s="3"/>
      <c r="E49" s="22">
        <f>SUM(C48:C49)</f>
        <v>253295.08000000002</v>
      </c>
      <c r="H49" s="3">
        <v>-233160.5</v>
      </c>
    </row>
    <row r="50" spans="1:8" ht="12.75">
      <c r="A50" s="19" t="s">
        <v>61</v>
      </c>
      <c r="B50" s="6" t="s">
        <v>44</v>
      </c>
      <c r="C50" s="3"/>
      <c r="D50" s="3"/>
      <c r="E50" s="3"/>
      <c r="H50" s="3"/>
    </row>
    <row r="51" spans="2:8" ht="12.75">
      <c r="B51" s="6" t="s">
        <v>31</v>
      </c>
      <c r="C51" s="3">
        <v>238977</v>
      </c>
      <c r="D51" s="3"/>
      <c r="H51" s="3">
        <v>-238977</v>
      </c>
    </row>
    <row r="52" spans="2:8" ht="12.75">
      <c r="B52" s="6" t="s">
        <v>178</v>
      </c>
      <c r="C52" s="3">
        <v>152.08</v>
      </c>
      <c r="D52" s="3"/>
      <c r="H52" s="3">
        <v>-152.08</v>
      </c>
    </row>
    <row r="53" spans="2:8" ht="12.75">
      <c r="B53" s="6" t="s">
        <v>179</v>
      </c>
      <c r="C53" s="3">
        <v>161627.83</v>
      </c>
      <c r="D53" s="3"/>
      <c r="H53" s="3">
        <v>-161627.83</v>
      </c>
    </row>
    <row r="54" spans="2:8" ht="12.75">
      <c r="B54" s="6" t="s">
        <v>108</v>
      </c>
      <c r="C54" s="3">
        <v>1227098.58</v>
      </c>
      <c r="D54" s="3"/>
      <c r="H54" s="3">
        <v>-1227098.58</v>
      </c>
    </row>
    <row r="55" spans="2:8" ht="12.75">
      <c r="B55" s="6" t="s">
        <v>171</v>
      </c>
      <c r="C55" s="3">
        <v>381753.46</v>
      </c>
      <c r="D55" s="3"/>
      <c r="H55" s="3">
        <v>-381753.46</v>
      </c>
    </row>
    <row r="56" spans="2:8" ht="12.75">
      <c r="B56" s="6" t="s">
        <v>180</v>
      </c>
      <c r="C56" s="21">
        <v>408339</v>
      </c>
      <c r="D56" s="3"/>
      <c r="E56" s="22">
        <f>SUM(C51:C56)</f>
        <v>2417947.95</v>
      </c>
      <c r="H56" s="3">
        <v>-408339</v>
      </c>
    </row>
    <row r="57" spans="1:8" ht="12.75">
      <c r="A57" s="19" t="s">
        <v>62</v>
      </c>
      <c r="B57" s="6" t="s">
        <v>40</v>
      </c>
      <c r="C57" s="3"/>
      <c r="D57" s="3"/>
      <c r="E57" s="3"/>
      <c r="H57" s="3"/>
    </row>
    <row r="58" spans="2:8" ht="12.75">
      <c r="B58" s="6" t="s">
        <v>109</v>
      </c>
      <c r="C58" s="3"/>
      <c r="D58" s="3"/>
      <c r="E58" s="3"/>
      <c r="H58" s="3"/>
    </row>
    <row r="59" spans="2:9" ht="12.75">
      <c r="B59" s="6" t="s">
        <v>31</v>
      </c>
      <c r="C59" s="3"/>
      <c r="D59" s="3"/>
      <c r="E59" s="21">
        <v>1409.4</v>
      </c>
      <c r="G59" s="22">
        <f>SUM(E34:E59)</f>
        <v>5041225.790000001</v>
      </c>
      <c r="H59" s="3">
        <v>-1409.4</v>
      </c>
      <c r="I59" s="22">
        <f>SUM(H33:H59)</f>
        <v>-5041225.790000001</v>
      </c>
    </row>
    <row r="60" spans="2:8" ht="12.75">
      <c r="B60" s="24" t="s">
        <v>166</v>
      </c>
      <c r="C60" s="3"/>
      <c r="D60" s="3"/>
      <c r="E60" s="3"/>
      <c r="G60" s="26">
        <f>SUM(G9:G59)</f>
        <v>228518244.32999998</v>
      </c>
      <c r="H60" s="3"/>
    </row>
    <row r="61" spans="2:8" ht="12.75">
      <c r="B61" s="6"/>
      <c r="C61" s="3"/>
      <c r="D61" s="3"/>
      <c r="E61" s="3"/>
      <c r="H61" s="3"/>
    </row>
    <row r="62" spans="2:8" ht="12.75">
      <c r="B62" s="6"/>
      <c r="C62" s="3"/>
      <c r="D62" s="3"/>
      <c r="E62" s="3"/>
      <c r="H62" s="3"/>
    </row>
    <row r="63" spans="2:8" ht="12.75">
      <c r="B63" s="6"/>
      <c r="C63" s="3"/>
      <c r="D63" s="3"/>
      <c r="E63" s="3"/>
      <c r="H63" s="3"/>
    </row>
    <row r="64" spans="2:8" ht="12.75">
      <c r="B64" s="6"/>
      <c r="C64" s="3"/>
      <c r="D64" s="3"/>
      <c r="E64" s="3"/>
      <c r="H64" s="3"/>
    </row>
    <row r="65" spans="2:8" ht="12.75">
      <c r="B65" s="24" t="s">
        <v>168</v>
      </c>
      <c r="C65" s="3"/>
      <c r="D65" s="3"/>
      <c r="E65" s="3"/>
      <c r="G65" s="22">
        <f>G60</f>
        <v>228518244.32999998</v>
      </c>
      <c r="H65" s="3"/>
    </row>
    <row r="66" spans="2:8" ht="12.75">
      <c r="B66" s="6"/>
      <c r="C66" s="3"/>
      <c r="D66" s="3"/>
      <c r="E66" s="3"/>
      <c r="H66" s="3"/>
    </row>
    <row r="67" spans="2:8" ht="12.75">
      <c r="B67" s="2" t="s">
        <v>167</v>
      </c>
      <c r="C67" s="3"/>
      <c r="D67" s="3"/>
      <c r="E67" s="3"/>
      <c r="G67" s="22"/>
      <c r="H67" s="3"/>
    </row>
    <row r="68" spans="2:8" ht="12.75">
      <c r="B68" s="6"/>
      <c r="C68" s="3"/>
      <c r="D68" s="3"/>
      <c r="E68" s="3"/>
      <c r="H68" s="3"/>
    </row>
    <row r="69" spans="1:8" ht="12.75">
      <c r="A69" s="19" t="s">
        <v>63</v>
      </c>
      <c r="B69" s="6" t="s">
        <v>41</v>
      </c>
      <c r="C69" s="3"/>
      <c r="D69" s="3"/>
      <c r="E69" s="3"/>
      <c r="H69" s="3"/>
    </row>
    <row r="70" spans="2:8" ht="12.75">
      <c r="B70" s="6" t="s">
        <v>31</v>
      </c>
      <c r="C70" s="3">
        <v>141632.51</v>
      </c>
      <c r="D70" s="3"/>
      <c r="H70" s="3">
        <v>-141632.51</v>
      </c>
    </row>
    <row r="71" spans="2:8" ht="12.75">
      <c r="B71" s="6" t="s">
        <v>110</v>
      </c>
      <c r="C71" s="21">
        <v>532518.44</v>
      </c>
      <c r="D71" s="3"/>
      <c r="E71" s="22">
        <f>SUM(C70:C71)</f>
        <v>674150.95</v>
      </c>
      <c r="H71" s="3">
        <v>-532518.44</v>
      </c>
    </row>
    <row r="72" spans="1:8" ht="12.75">
      <c r="A72" s="19" t="s">
        <v>64</v>
      </c>
      <c r="B72" s="6" t="s">
        <v>42</v>
      </c>
      <c r="C72" s="3"/>
      <c r="D72" s="3"/>
      <c r="E72" s="3"/>
      <c r="H72" s="3"/>
    </row>
    <row r="73" spans="2:8" ht="12.75">
      <c r="B73" s="6" t="s">
        <v>31</v>
      </c>
      <c r="C73" s="3">
        <v>447378.74</v>
      </c>
      <c r="D73" s="3"/>
      <c r="H73" s="3">
        <v>-447378.74</v>
      </c>
    </row>
    <row r="74" spans="2:9" ht="12.75">
      <c r="B74" s="6" t="s">
        <v>111</v>
      </c>
      <c r="C74" s="21">
        <v>2011909.28</v>
      </c>
      <c r="D74" s="3"/>
      <c r="E74" s="23">
        <f>SUM(C73:C74)</f>
        <v>2459288.02</v>
      </c>
      <c r="G74" s="22">
        <f>SUM(E69:E74)</f>
        <v>3133438.9699999997</v>
      </c>
      <c r="H74" s="3">
        <v>-2011909.28</v>
      </c>
      <c r="I74" s="22"/>
    </row>
    <row r="75" spans="2:8" ht="12.75">
      <c r="B75" s="6"/>
      <c r="C75" s="3"/>
      <c r="D75" s="3"/>
      <c r="E75" s="3"/>
      <c r="H75" s="3"/>
    </row>
    <row r="76" spans="2:8" ht="12.75">
      <c r="B76" s="6"/>
      <c r="C76" s="3"/>
      <c r="D76" s="3"/>
      <c r="E76" s="3"/>
      <c r="H76" s="3"/>
    </row>
    <row r="77" spans="2:8" ht="12.75">
      <c r="B77" s="18" t="s">
        <v>43</v>
      </c>
      <c r="C77" s="3"/>
      <c r="D77" s="3"/>
      <c r="E77" s="3"/>
      <c r="H77" s="3"/>
    </row>
    <row r="78" spans="2:8" ht="12.75">
      <c r="B78" s="18" t="s">
        <v>1</v>
      </c>
      <c r="C78" s="3"/>
      <c r="D78" s="3"/>
      <c r="E78" s="3"/>
      <c r="H78" s="3"/>
    </row>
    <row r="79" spans="2:8" ht="12.75">
      <c r="B79" s="18"/>
      <c r="C79" s="3"/>
      <c r="D79" s="3"/>
      <c r="E79" s="3"/>
      <c r="H79" s="3"/>
    </row>
    <row r="80" spans="1:8" ht="12.75">
      <c r="A80" s="19" t="s">
        <v>54</v>
      </c>
      <c r="B80" s="6" t="s">
        <v>45</v>
      </c>
      <c r="C80" s="3"/>
      <c r="D80" s="3"/>
      <c r="E80" s="3"/>
      <c r="H80" s="3"/>
    </row>
    <row r="81" spans="2:8" ht="12.75">
      <c r="B81" s="6" t="s">
        <v>31</v>
      </c>
      <c r="C81" s="3"/>
      <c r="D81" s="3"/>
      <c r="E81" s="3">
        <v>13465.37</v>
      </c>
      <c r="H81" s="3">
        <v>-13465.37</v>
      </c>
    </row>
    <row r="82" spans="1:8" ht="12.75">
      <c r="A82" s="19" t="s">
        <v>59</v>
      </c>
      <c r="B82" s="6" t="s">
        <v>46</v>
      </c>
      <c r="C82" s="3"/>
      <c r="D82" s="3"/>
      <c r="E82" s="3"/>
      <c r="H82" s="3"/>
    </row>
    <row r="83" spans="2:8" ht="12.75">
      <c r="B83" s="6" t="s">
        <v>31</v>
      </c>
      <c r="C83" s="3">
        <v>7064.4</v>
      </c>
      <c r="D83" s="3"/>
      <c r="H83" s="3">
        <v>-7064.4</v>
      </c>
    </row>
    <row r="84" spans="2:8" ht="12.75">
      <c r="B84" s="6" t="s">
        <v>112</v>
      </c>
      <c r="C84" s="3">
        <v>2476010</v>
      </c>
      <c r="D84" s="3"/>
      <c r="H84" s="3">
        <v>-2476010</v>
      </c>
    </row>
    <row r="85" spans="2:8" ht="12.75">
      <c r="B85" s="6" t="s">
        <v>181</v>
      </c>
      <c r="C85" s="3">
        <v>1067951</v>
      </c>
      <c r="D85" s="3"/>
      <c r="H85" s="3">
        <v>-1067951</v>
      </c>
    </row>
    <row r="86" spans="2:8" ht="12.75">
      <c r="B86" s="6" t="s">
        <v>182</v>
      </c>
      <c r="C86" s="21">
        <v>29373</v>
      </c>
      <c r="D86" s="3"/>
      <c r="E86" s="22">
        <f>SUM(C83:C86)</f>
        <v>3580398.4</v>
      </c>
      <c r="H86" s="3">
        <v>-29373</v>
      </c>
    </row>
    <row r="87" spans="1:8" ht="12.75">
      <c r="A87" s="19" t="s">
        <v>58</v>
      </c>
      <c r="B87" s="6" t="s">
        <v>47</v>
      </c>
      <c r="C87" s="3"/>
      <c r="D87" s="3"/>
      <c r="E87" s="3"/>
      <c r="H87" s="3"/>
    </row>
    <row r="88" spans="2:8" ht="12.75">
      <c r="B88" s="6" t="s">
        <v>113</v>
      </c>
      <c r="C88" s="3">
        <v>777113.16</v>
      </c>
      <c r="D88" s="3"/>
      <c r="H88" s="3">
        <v>-777113.16</v>
      </c>
    </row>
    <row r="89" spans="2:8" ht="12.75">
      <c r="B89" s="6" t="s">
        <v>114</v>
      </c>
      <c r="C89" s="3">
        <v>250000</v>
      </c>
      <c r="D89" s="3"/>
      <c r="H89" s="3">
        <v>-250000</v>
      </c>
    </row>
    <row r="90" spans="2:8" ht="12.75">
      <c r="B90" s="6" t="s">
        <v>115</v>
      </c>
      <c r="C90" s="3">
        <v>650000</v>
      </c>
      <c r="D90" s="3"/>
      <c r="H90" s="3">
        <v>-650000</v>
      </c>
    </row>
    <row r="91" spans="2:8" ht="12.75">
      <c r="B91" s="6" t="s">
        <v>116</v>
      </c>
      <c r="C91" s="21">
        <v>1170000</v>
      </c>
      <c r="D91" s="3"/>
      <c r="E91" s="22">
        <f>SUM(C88:C91)</f>
        <v>2847113.16</v>
      </c>
      <c r="H91" s="3">
        <v>-1170000</v>
      </c>
    </row>
    <row r="92" spans="1:8" ht="12.75">
      <c r="A92" s="19" t="s">
        <v>57</v>
      </c>
      <c r="B92" s="6" t="s">
        <v>48</v>
      </c>
      <c r="C92" s="3"/>
      <c r="D92" s="3"/>
      <c r="E92" s="3"/>
      <c r="H92" s="3"/>
    </row>
    <row r="93" spans="2:8" ht="12.75">
      <c r="B93" s="6" t="s">
        <v>31</v>
      </c>
      <c r="C93" s="3"/>
      <c r="D93" s="3"/>
      <c r="E93" s="3">
        <v>1047084</v>
      </c>
      <c r="H93" s="3">
        <v>-1047084</v>
      </c>
    </row>
    <row r="94" spans="1:8" ht="12.75">
      <c r="A94" s="19" t="s">
        <v>56</v>
      </c>
      <c r="B94" s="6" t="s">
        <v>49</v>
      </c>
      <c r="C94" s="3"/>
      <c r="D94" s="3"/>
      <c r="E94" s="3"/>
      <c r="H94" s="3"/>
    </row>
    <row r="95" spans="2:8" ht="12.75">
      <c r="B95" s="6" t="s">
        <v>31</v>
      </c>
      <c r="C95" s="3"/>
      <c r="D95" s="3"/>
      <c r="E95" s="3">
        <v>2043.73</v>
      </c>
      <c r="H95" s="3">
        <v>-2043.73</v>
      </c>
    </row>
    <row r="96" spans="1:8" ht="12.75">
      <c r="A96" s="19" t="s">
        <v>55</v>
      </c>
      <c r="B96" s="6" t="s">
        <v>50</v>
      </c>
      <c r="C96" s="3"/>
      <c r="D96" s="3"/>
      <c r="E96" s="3"/>
      <c r="H96" s="3"/>
    </row>
    <row r="97" spans="2:8" ht="12.75">
      <c r="B97" s="6" t="s">
        <v>117</v>
      </c>
      <c r="C97" s="3">
        <v>16806140</v>
      </c>
      <c r="D97" s="3"/>
      <c r="H97" s="3">
        <v>-16806140</v>
      </c>
    </row>
    <row r="98" spans="2:8" ht="12.75">
      <c r="B98" s="6" t="s">
        <v>118</v>
      </c>
      <c r="C98" s="3">
        <v>214177.7</v>
      </c>
      <c r="D98" s="3"/>
      <c r="H98" s="3">
        <v>-214177.7</v>
      </c>
    </row>
    <row r="99" spans="2:8" ht="12.75">
      <c r="B99" s="6" t="s">
        <v>183</v>
      </c>
      <c r="C99" s="3">
        <v>17006641.25</v>
      </c>
      <c r="D99" s="3"/>
      <c r="H99" s="3">
        <v>-17006641.25</v>
      </c>
    </row>
    <row r="100" spans="2:8" ht="12.75">
      <c r="B100" s="6" t="s">
        <v>119</v>
      </c>
      <c r="C100" s="3">
        <v>29420.56</v>
      </c>
      <c r="D100" s="3"/>
      <c r="H100" s="3">
        <v>-29420.56</v>
      </c>
    </row>
    <row r="101" spans="2:8" ht="12.75">
      <c r="B101" s="6" t="s">
        <v>120</v>
      </c>
      <c r="C101" s="3">
        <v>270725.93</v>
      </c>
      <c r="D101" s="3"/>
      <c r="H101" s="3">
        <v>-270725.93</v>
      </c>
    </row>
    <row r="102" spans="2:8" ht="12.75">
      <c r="B102" s="6" t="s">
        <v>121</v>
      </c>
      <c r="C102" s="3">
        <v>25452.54</v>
      </c>
      <c r="D102" s="3"/>
      <c r="H102" s="3">
        <v>-25452.54</v>
      </c>
    </row>
    <row r="103" spans="2:8" ht="12.75">
      <c r="B103" s="6" t="s">
        <v>122</v>
      </c>
      <c r="C103" s="3">
        <v>2326580.79</v>
      </c>
      <c r="D103" s="3"/>
      <c r="H103" s="3">
        <v>-2326580.79</v>
      </c>
    </row>
    <row r="104" spans="2:8" ht="12.75">
      <c r="B104" s="6" t="s">
        <v>123</v>
      </c>
      <c r="C104" s="3">
        <v>358757</v>
      </c>
      <c r="D104" s="3"/>
      <c r="H104" s="3">
        <v>-358757</v>
      </c>
    </row>
    <row r="105" spans="2:8" ht="12.75">
      <c r="B105" s="6" t="s">
        <v>124</v>
      </c>
      <c r="C105" s="3">
        <v>440950</v>
      </c>
      <c r="D105" s="3"/>
      <c r="H105" s="3">
        <v>-440950</v>
      </c>
    </row>
    <row r="106" spans="2:8" ht="12.75">
      <c r="B106" s="6" t="s">
        <v>125</v>
      </c>
      <c r="C106" s="3">
        <v>433136.36</v>
      </c>
      <c r="D106" s="3"/>
      <c r="H106" s="3">
        <v>-433136.36</v>
      </c>
    </row>
    <row r="107" spans="2:8" ht="12.75">
      <c r="B107" s="6" t="s">
        <v>126</v>
      </c>
      <c r="C107" s="3">
        <v>371</v>
      </c>
      <c r="D107" s="3"/>
      <c r="H107" s="3">
        <v>-371</v>
      </c>
    </row>
    <row r="108" spans="2:8" ht="12.75">
      <c r="B108" s="6" t="s">
        <v>127</v>
      </c>
      <c r="C108" s="3">
        <v>1707261.48</v>
      </c>
      <c r="D108" s="3"/>
      <c r="H108" s="3">
        <v>-1707261.48</v>
      </c>
    </row>
    <row r="109" spans="2:8" ht="12.75">
      <c r="B109" s="6" t="s">
        <v>128</v>
      </c>
      <c r="C109" s="3">
        <v>3575774.08</v>
      </c>
      <c r="D109" s="3"/>
      <c r="H109" s="3">
        <v>-3575774.08</v>
      </c>
    </row>
    <row r="110" spans="2:8" ht="12.75">
      <c r="B110" s="6" t="s">
        <v>184</v>
      </c>
      <c r="C110" s="3">
        <v>1959831.03</v>
      </c>
      <c r="D110" s="3"/>
      <c r="H110" s="3">
        <v>-1959831.03</v>
      </c>
    </row>
    <row r="111" spans="2:8" ht="12.75">
      <c r="B111" s="6" t="s">
        <v>129</v>
      </c>
      <c r="C111" s="3">
        <v>866468.58</v>
      </c>
      <c r="D111" s="3"/>
      <c r="H111" s="3">
        <v>-866468.58</v>
      </c>
    </row>
    <row r="112" spans="2:8" ht="12.75">
      <c r="B112" s="6" t="s">
        <v>130</v>
      </c>
      <c r="C112" s="3">
        <v>23278454.92</v>
      </c>
      <c r="D112" s="3"/>
      <c r="H112" s="3">
        <v>-23278454.92</v>
      </c>
    </row>
    <row r="113" spans="2:8" ht="12.75">
      <c r="B113" s="6" t="s">
        <v>131</v>
      </c>
      <c r="C113" s="3">
        <v>43894976.38</v>
      </c>
      <c r="D113" s="3"/>
      <c r="H113" s="3">
        <v>-43894976.38</v>
      </c>
    </row>
    <row r="114" spans="2:8" ht="12.75">
      <c r="B114" s="6" t="s">
        <v>132</v>
      </c>
      <c r="C114" s="3">
        <v>35566389.45</v>
      </c>
      <c r="D114" s="3"/>
      <c r="H114" s="3">
        <v>-35566389.45</v>
      </c>
    </row>
    <row r="115" spans="2:8" ht="12.75">
      <c r="B115" s="6" t="s">
        <v>133</v>
      </c>
      <c r="C115" s="3">
        <v>8270524.68</v>
      </c>
      <c r="D115" s="3"/>
      <c r="H115" s="3">
        <v>-8270524.68</v>
      </c>
    </row>
    <row r="116" spans="2:8" ht="12.75">
      <c r="B116" s="6" t="s">
        <v>134</v>
      </c>
      <c r="C116" s="3">
        <v>6361787.78</v>
      </c>
      <c r="D116" s="3"/>
      <c r="H116" s="3">
        <v>-6361787.78</v>
      </c>
    </row>
    <row r="117" spans="2:8" ht="12.75">
      <c r="B117" s="6" t="s">
        <v>135</v>
      </c>
      <c r="C117" s="3">
        <v>16769276.88</v>
      </c>
      <c r="D117" s="3"/>
      <c r="H117" s="3">
        <v>-16769276.88</v>
      </c>
    </row>
    <row r="118" spans="2:9" ht="12.75">
      <c r="B118" s="6" t="s">
        <v>136</v>
      </c>
      <c r="C118" s="21">
        <v>13634199.93</v>
      </c>
      <c r="D118" s="3"/>
      <c r="E118" s="29">
        <f>SUM(C97:C118)</f>
        <v>193797298.32000002</v>
      </c>
      <c r="G118" s="22">
        <f>SUM(E81:E118)</f>
        <v>201287402.98000002</v>
      </c>
      <c r="H118" s="3">
        <v>-13634199.93</v>
      </c>
      <c r="I118" s="22">
        <f>SUM(H81:H118)</f>
        <v>-201287402.98</v>
      </c>
    </row>
    <row r="119" spans="2:8" ht="12.75">
      <c r="B119" s="24" t="s">
        <v>166</v>
      </c>
      <c r="C119" s="3"/>
      <c r="D119" s="3"/>
      <c r="E119" s="3"/>
      <c r="G119" s="25">
        <f>SUM(G65:G118)</f>
        <v>432939086.28</v>
      </c>
      <c r="H119" s="3"/>
    </row>
    <row r="120" spans="2:8" ht="12.75">
      <c r="B120" s="24"/>
      <c r="C120" s="3"/>
      <c r="D120" s="3"/>
      <c r="E120" s="3"/>
      <c r="G120" s="22"/>
      <c r="H120" s="3"/>
    </row>
    <row r="121" spans="2:8" ht="12.75">
      <c r="B121" s="24" t="s">
        <v>168</v>
      </c>
      <c r="C121" s="3"/>
      <c r="D121" s="3"/>
      <c r="E121" s="3"/>
      <c r="G121" s="22">
        <f>G119</f>
        <v>432939086.28</v>
      </c>
      <c r="H121" s="3"/>
    </row>
    <row r="122" spans="2:8" ht="12.75">
      <c r="B122" s="6"/>
      <c r="C122" s="3"/>
      <c r="D122" s="3"/>
      <c r="E122" s="3"/>
      <c r="H122" s="3"/>
    </row>
    <row r="123" spans="2:8" ht="12.75">
      <c r="B123" s="2" t="s">
        <v>51</v>
      </c>
      <c r="C123" s="4"/>
      <c r="D123" s="3"/>
      <c r="E123" s="3"/>
      <c r="H123" s="3"/>
    </row>
    <row r="124" spans="2:8" ht="7.5" customHeight="1">
      <c r="B124" s="2"/>
      <c r="C124" s="4"/>
      <c r="D124" s="3"/>
      <c r="E124" s="3"/>
      <c r="H124" s="3"/>
    </row>
    <row r="125" spans="1:8" ht="12.75">
      <c r="A125" s="19" t="s">
        <v>54</v>
      </c>
      <c r="B125" s="6" t="s">
        <v>185</v>
      </c>
      <c r="C125" s="3"/>
      <c r="D125" s="3"/>
      <c r="E125" s="3"/>
      <c r="H125" s="3"/>
    </row>
    <row r="126" spans="1:8" ht="12.75">
      <c r="A126" s="19"/>
      <c r="B126" s="6" t="s">
        <v>186</v>
      </c>
      <c r="C126" s="3"/>
      <c r="D126" s="3"/>
      <c r="E126" s="3"/>
      <c r="H126" s="3"/>
    </row>
    <row r="127" spans="2:8" ht="12.75">
      <c r="B127" s="6" t="s">
        <v>31</v>
      </c>
      <c r="C127" s="3"/>
      <c r="D127" s="3"/>
      <c r="G127" s="3">
        <v>220.46</v>
      </c>
      <c r="H127" s="3">
        <v>-220.46</v>
      </c>
    </row>
    <row r="128" spans="2:8" ht="12.75">
      <c r="B128" s="6"/>
      <c r="C128" s="3"/>
      <c r="D128" s="3"/>
      <c r="E128" s="3"/>
      <c r="H128" s="3"/>
    </row>
    <row r="129" spans="2:8" ht="12.75">
      <c r="B129" s="2" t="s">
        <v>52</v>
      </c>
      <c r="C129" s="3"/>
      <c r="D129" s="3"/>
      <c r="E129" s="3"/>
      <c r="H129" s="3"/>
    </row>
    <row r="130" spans="2:8" ht="12.75">
      <c r="B130" s="2" t="s">
        <v>53</v>
      </c>
      <c r="C130" s="3"/>
      <c r="D130" s="3"/>
      <c r="E130" s="3"/>
      <c r="H130" s="3"/>
    </row>
    <row r="131" spans="2:8" ht="7.5" customHeight="1">
      <c r="B131" s="2"/>
      <c r="C131" s="3"/>
      <c r="D131" s="3"/>
      <c r="E131" s="3"/>
      <c r="H131" s="3"/>
    </row>
    <row r="132" spans="1:8" ht="12.75">
      <c r="A132" s="19" t="s">
        <v>54</v>
      </c>
      <c r="B132" s="6" t="s">
        <v>39</v>
      </c>
      <c r="C132" s="3"/>
      <c r="D132" s="3"/>
      <c r="E132" s="3"/>
      <c r="H132" s="3"/>
    </row>
    <row r="133" spans="2:8" ht="12.75">
      <c r="B133" s="6" t="s">
        <v>187</v>
      </c>
      <c r="C133" s="3">
        <v>219181.1</v>
      </c>
      <c r="D133" s="3"/>
      <c r="H133" s="3">
        <v>-219181.1</v>
      </c>
    </row>
    <row r="134" spans="2:8" ht="12.75">
      <c r="B134" s="6" t="s">
        <v>137</v>
      </c>
      <c r="C134" s="3">
        <v>329860.3</v>
      </c>
      <c r="D134" s="3"/>
      <c r="H134" s="3">
        <v>-329860.3</v>
      </c>
    </row>
    <row r="135" spans="2:8" ht="12.75">
      <c r="B135" s="6" t="s">
        <v>31</v>
      </c>
      <c r="C135" s="3">
        <v>79321.57</v>
      </c>
      <c r="D135" s="3"/>
      <c r="H135" s="3">
        <v>-79321.57</v>
      </c>
    </row>
    <row r="136" spans="2:8" ht="12.75">
      <c r="B136" s="6" t="s">
        <v>138</v>
      </c>
      <c r="C136" s="3">
        <v>772330.55</v>
      </c>
      <c r="D136" s="3"/>
      <c r="H136" s="3">
        <v>-772330.55</v>
      </c>
    </row>
    <row r="137" spans="2:8" ht="12.75">
      <c r="B137" s="6" t="s">
        <v>139</v>
      </c>
      <c r="C137" s="3">
        <v>750</v>
      </c>
      <c r="D137" s="3"/>
      <c r="H137" s="3">
        <v>-750</v>
      </c>
    </row>
    <row r="138" spans="2:8" ht="12.75">
      <c r="B138" s="6" t="s">
        <v>140</v>
      </c>
      <c r="C138" s="3">
        <v>3923.99</v>
      </c>
      <c r="D138" s="3"/>
      <c r="H138" s="3">
        <v>-3923.99</v>
      </c>
    </row>
    <row r="139" spans="2:8" ht="12.75">
      <c r="B139" s="6" t="s">
        <v>141</v>
      </c>
      <c r="C139" s="3">
        <v>61976.46</v>
      </c>
      <c r="D139" s="3"/>
      <c r="H139" s="3">
        <v>-61976.46</v>
      </c>
    </row>
    <row r="140" spans="2:8" ht="12.75">
      <c r="B140" s="6" t="s">
        <v>142</v>
      </c>
      <c r="C140" s="3">
        <v>845632.33</v>
      </c>
      <c r="D140" s="3"/>
      <c r="H140" s="3">
        <v>-845632.33</v>
      </c>
    </row>
    <row r="141" spans="2:8" ht="12.75">
      <c r="B141" s="6" t="s">
        <v>143</v>
      </c>
      <c r="C141" s="3">
        <v>518389.9</v>
      </c>
      <c r="D141" s="3"/>
      <c r="H141" s="3">
        <v>-518389.9</v>
      </c>
    </row>
    <row r="142" spans="2:8" ht="12.75">
      <c r="B142" s="6" t="s">
        <v>188</v>
      </c>
      <c r="C142" s="21">
        <v>38466.76</v>
      </c>
      <c r="D142" s="3"/>
      <c r="E142" s="22">
        <f>SUM(C133:C142)</f>
        <v>2869832.9599999995</v>
      </c>
      <c r="H142" s="3">
        <v>-38466.76</v>
      </c>
    </row>
    <row r="143" spans="2:8" ht="12.75">
      <c r="B143" s="6" t="s">
        <v>65</v>
      </c>
      <c r="C143" s="3"/>
      <c r="D143" s="3"/>
      <c r="E143" s="3"/>
      <c r="H143" s="3"/>
    </row>
    <row r="144" spans="2:8" ht="12.75">
      <c r="B144" s="6" t="s">
        <v>31</v>
      </c>
      <c r="C144" s="3"/>
      <c r="D144" s="3"/>
      <c r="E144" s="3">
        <v>1440</v>
      </c>
      <c r="H144" s="3">
        <v>-1440</v>
      </c>
    </row>
    <row r="145" spans="2:8" ht="12.75">
      <c r="B145" s="6" t="s">
        <v>2</v>
      </c>
      <c r="C145" s="3"/>
      <c r="D145" s="3"/>
      <c r="E145" s="3"/>
      <c r="H145" s="3"/>
    </row>
    <row r="146" spans="2:8" ht="12.75">
      <c r="B146" s="6" t="s">
        <v>31</v>
      </c>
      <c r="C146" s="3">
        <v>9157.98</v>
      </c>
      <c r="D146" s="3"/>
      <c r="H146" s="3">
        <v>-9157.98</v>
      </c>
    </row>
    <row r="147" spans="2:8" ht="12.75">
      <c r="B147" s="6" t="s">
        <v>144</v>
      </c>
      <c r="C147" s="3">
        <v>52780</v>
      </c>
      <c r="D147" s="3"/>
      <c r="H147" s="3">
        <v>-52780</v>
      </c>
    </row>
    <row r="148" spans="2:8" ht="12.75">
      <c r="B148" s="6" t="s">
        <v>145</v>
      </c>
      <c r="C148" s="3">
        <v>128498.25</v>
      </c>
      <c r="D148" s="3"/>
      <c r="H148" s="3">
        <v>-128498.25</v>
      </c>
    </row>
    <row r="149" spans="2:9" ht="12.75">
      <c r="B149" s="6" t="s">
        <v>164</v>
      </c>
      <c r="C149" s="21">
        <v>149548.25</v>
      </c>
      <c r="D149" s="3"/>
      <c r="E149" s="23">
        <f>SUM(C146:C149)</f>
        <v>339984.48</v>
      </c>
      <c r="G149" s="22">
        <f>SUM(E133:E149)</f>
        <v>3211257.4399999995</v>
      </c>
      <c r="H149" s="3">
        <v>-149548.25</v>
      </c>
      <c r="I149" s="22">
        <f>SUM(H133:H149)</f>
        <v>-3211257.4399999995</v>
      </c>
    </row>
    <row r="150" spans="2:8" ht="12.75">
      <c r="B150" s="6"/>
      <c r="C150" s="3"/>
      <c r="D150" s="3"/>
      <c r="E150" s="3"/>
      <c r="H150" s="3"/>
    </row>
    <row r="151" spans="2:8" ht="12.75">
      <c r="B151" s="2" t="s">
        <v>11</v>
      </c>
      <c r="C151" s="4"/>
      <c r="D151" s="3"/>
      <c r="E151" s="3"/>
      <c r="H151" s="3"/>
    </row>
    <row r="152" spans="2:8" ht="12.75">
      <c r="B152" s="2" t="s">
        <v>12</v>
      </c>
      <c r="C152" s="4"/>
      <c r="D152" s="3"/>
      <c r="E152" s="3"/>
      <c r="H152" s="3"/>
    </row>
    <row r="153" spans="2:8" ht="12.75">
      <c r="B153" s="2"/>
      <c r="C153" s="4"/>
      <c r="D153" s="3"/>
      <c r="E153" s="3"/>
      <c r="H153" s="3"/>
    </row>
    <row r="154" spans="1:8" ht="12.75">
      <c r="A154" s="19" t="s">
        <v>54</v>
      </c>
      <c r="B154" s="6" t="s">
        <v>39</v>
      </c>
      <c r="C154" s="3"/>
      <c r="D154" s="3"/>
      <c r="E154" s="3"/>
      <c r="H154" s="3"/>
    </row>
    <row r="155" spans="2:8" ht="12.75">
      <c r="B155" s="6" t="s">
        <v>31</v>
      </c>
      <c r="C155" s="3">
        <v>1256543.5</v>
      </c>
      <c r="D155" s="3"/>
      <c r="H155" s="3">
        <v>-1256543.5</v>
      </c>
    </row>
    <row r="156" spans="2:8" ht="12.75">
      <c r="B156" s="6" t="s">
        <v>138</v>
      </c>
      <c r="C156" s="3">
        <v>198000</v>
      </c>
      <c r="D156" s="3"/>
      <c r="H156" s="3">
        <v>-198000</v>
      </c>
    </row>
    <row r="157" spans="2:8" ht="12.75">
      <c r="B157" s="6" t="s">
        <v>146</v>
      </c>
      <c r="C157" s="3">
        <v>310000</v>
      </c>
      <c r="D157" s="3"/>
      <c r="H157" s="3">
        <v>-310000</v>
      </c>
    </row>
    <row r="158" spans="2:8" ht="12.75">
      <c r="B158" s="6" t="s">
        <v>191</v>
      </c>
      <c r="C158" s="3">
        <v>417100</v>
      </c>
      <c r="D158" s="3"/>
      <c r="H158" s="3">
        <v>-417100</v>
      </c>
    </row>
    <row r="159" spans="2:8" ht="12.75">
      <c r="B159" s="6" t="s">
        <v>147</v>
      </c>
      <c r="C159" s="21">
        <v>546053.1</v>
      </c>
      <c r="D159" s="3"/>
      <c r="E159" s="22">
        <f>SUM(C155:C159)</f>
        <v>2727696.6</v>
      </c>
      <c r="H159" s="3">
        <v>-546053.1</v>
      </c>
    </row>
    <row r="160" spans="2:8" ht="12.75">
      <c r="B160" s="6" t="s">
        <v>66</v>
      </c>
      <c r="C160" s="3"/>
      <c r="D160" s="3"/>
      <c r="E160" s="3"/>
      <c r="H160" s="3"/>
    </row>
    <row r="161" spans="2:8" ht="12.75">
      <c r="B161" s="6" t="s">
        <v>189</v>
      </c>
      <c r="C161" s="3">
        <v>1373408.37</v>
      </c>
      <c r="D161" s="3"/>
      <c r="H161" s="3">
        <v>-1373408.37</v>
      </c>
    </row>
    <row r="162" spans="2:8" ht="12.75">
      <c r="B162" s="6" t="s">
        <v>148</v>
      </c>
      <c r="C162" s="21">
        <v>172615.44</v>
      </c>
      <c r="D162" s="3"/>
      <c r="E162" s="22">
        <f>SUM(C161:C162)</f>
        <v>1546023.81</v>
      </c>
      <c r="H162" s="3">
        <v>-172615.44</v>
      </c>
    </row>
    <row r="163" spans="2:8" ht="12.75">
      <c r="B163" s="6" t="s">
        <v>185</v>
      </c>
      <c r="C163" s="3"/>
      <c r="D163" s="3"/>
      <c r="E163" s="22"/>
      <c r="H163" s="3"/>
    </row>
    <row r="164" spans="2:8" ht="12.75">
      <c r="B164" s="6" t="s">
        <v>190</v>
      </c>
      <c r="C164" s="3"/>
      <c r="D164" s="3"/>
      <c r="E164" s="22"/>
      <c r="H164" s="3"/>
    </row>
    <row r="165" spans="2:8" ht="12.75">
      <c r="B165" s="6" t="s">
        <v>31</v>
      </c>
      <c r="C165" s="3">
        <v>3003.96</v>
      </c>
      <c r="D165" s="3"/>
      <c r="E165" s="22"/>
      <c r="H165" s="3"/>
    </row>
    <row r="166" spans="2:8" ht="12.75">
      <c r="B166" s="6" t="s">
        <v>138</v>
      </c>
      <c r="C166" s="21">
        <v>110810.01</v>
      </c>
      <c r="D166" s="3"/>
      <c r="E166" s="22">
        <f>SUM(C165:C166)</f>
        <v>113813.97</v>
      </c>
      <c r="H166" s="3"/>
    </row>
    <row r="167" spans="2:8" ht="12.75">
      <c r="B167" s="6" t="s">
        <v>67</v>
      </c>
      <c r="C167" s="3"/>
      <c r="D167" s="3"/>
      <c r="E167" s="3"/>
      <c r="H167" s="3"/>
    </row>
    <row r="168" spans="2:9" ht="12.75">
      <c r="B168" s="6" t="s">
        <v>31</v>
      </c>
      <c r="C168" s="3"/>
      <c r="D168" s="3"/>
      <c r="E168" s="21">
        <v>910</v>
      </c>
      <c r="G168" s="7">
        <f>SUM(E155:E168)</f>
        <v>4388444.38</v>
      </c>
      <c r="H168" s="3">
        <v>-910</v>
      </c>
      <c r="I168" s="22">
        <f>SUM(H155:H168)</f>
        <v>-4274630.41</v>
      </c>
    </row>
    <row r="169" spans="2:8" ht="7.5" customHeight="1">
      <c r="B169" s="6"/>
      <c r="C169" s="3"/>
      <c r="D169" s="3"/>
      <c r="E169" s="3"/>
      <c r="H169" s="3"/>
    </row>
    <row r="170" spans="2:8" ht="12.75">
      <c r="B170" s="2" t="s">
        <v>13</v>
      </c>
      <c r="C170" s="3"/>
      <c r="D170" s="3"/>
      <c r="E170" s="3"/>
      <c r="H170" s="3"/>
    </row>
    <row r="171" spans="2:8" ht="12.75">
      <c r="B171" s="2"/>
      <c r="C171" s="3"/>
      <c r="D171" s="3"/>
      <c r="E171" s="3"/>
      <c r="H171" s="3"/>
    </row>
    <row r="172" spans="1:8" ht="12.75">
      <c r="A172" s="19" t="s">
        <v>54</v>
      </c>
      <c r="B172" s="6" t="s">
        <v>39</v>
      </c>
      <c r="C172" s="3"/>
      <c r="D172" s="3"/>
      <c r="E172" s="3"/>
      <c r="H172" s="3"/>
    </row>
    <row r="173" spans="2:8" ht="12.75">
      <c r="B173" s="6" t="s">
        <v>31</v>
      </c>
      <c r="C173" s="3"/>
      <c r="D173" s="3"/>
      <c r="E173" s="3">
        <v>20041</v>
      </c>
      <c r="H173" s="3">
        <v>-20041</v>
      </c>
    </row>
    <row r="174" spans="2:8" ht="12.75">
      <c r="B174" s="6" t="s">
        <v>149</v>
      </c>
      <c r="C174" s="3"/>
      <c r="D174" s="3"/>
      <c r="E174" s="3">
        <v>355994.48</v>
      </c>
      <c r="H174" s="3">
        <v>-355994.48</v>
      </c>
    </row>
    <row r="175" spans="2:8" ht="12.75">
      <c r="B175" s="6" t="s">
        <v>3</v>
      </c>
      <c r="C175" s="3"/>
      <c r="D175" s="3"/>
      <c r="E175" s="3"/>
      <c r="H175" s="3"/>
    </row>
    <row r="176" spans="2:9" ht="12.75">
      <c r="B176" s="6" t="s">
        <v>26</v>
      </c>
      <c r="C176" s="3"/>
      <c r="D176" s="3"/>
      <c r="E176" s="21">
        <v>20726.43</v>
      </c>
      <c r="G176" s="22">
        <f>SUM(E173:E176)</f>
        <v>396761.91</v>
      </c>
      <c r="H176" s="3">
        <v>-20726.43</v>
      </c>
      <c r="I176" s="22">
        <f>SUM(H173:H176)</f>
        <v>-396761.91</v>
      </c>
    </row>
    <row r="177" spans="2:8" ht="12.75">
      <c r="B177" s="24" t="s">
        <v>166</v>
      </c>
      <c r="C177" s="3"/>
      <c r="D177" s="3"/>
      <c r="E177" s="3"/>
      <c r="G177" s="25">
        <f>SUM(G121:G176)</f>
        <v>440935770.46999997</v>
      </c>
      <c r="H177" s="3"/>
    </row>
    <row r="178" spans="2:8" ht="12.75">
      <c r="B178" s="6"/>
      <c r="C178" s="3"/>
      <c r="D178" s="3"/>
      <c r="E178" s="3"/>
      <c r="H178" s="3"/>
    </row>
    <row r="179" spans="2:8" ht="12.75">
      <c r="B179" s="6"/>
      <c r="C179" s="3"/>
      <c r="D179" s="3"/>
      <c r="E179" s="3"/>
      <c r="H179" s="3"/>
    </row>
    <row r="180" spans="2:8" ht="12.75">
      <c r="B180" s="24" t="s">
        <v>168</v>
      </c>
      <c r="C180" s="3"/>
      <c r="D180" s="3"/>
      <c r="E180" s="3"/>
      <c r="G180" s="22">
        <f>G177</f>
        <v>440935770.46999997</v>
      </c>
      <c r="H180" s="3"/>
    </row>
    <row r="181" spans="2:8" ht="12.75">
      <c r="B181" s="6"/>
      <c r="C181" s="3"/>
      <c r="D181" s="3"/>
      <c r="E181" s="3"/>
      <c r="H181" s="3"/>
    </row>
    <row r="182" spans="2:8" ht="12.75">
      <c r="B182" s="2" t="s">
        <v>13</v>
      </c>
      <c r="C182" s="3"/>
      <c r="D182" s="3"/>
      <c r="E182" s="3"/>
      <c r="H182" s="3"/>
    </row>
    <row r="183" spans="2:8" ht="12.75">
      <c r="B183" s="18" t="s">
        <v>169</v>
      </c>
      <c r="C183" s="3"/>
      <c r="D183" s="3"/>
      <c r="E183" s="3"/>
      <c r="G183" s="22"/>
      <c r="H183" s="3"/>
    </row>
    <row r="184" spans="2:8" ht="12.75">
      <c r="B184" s="6"/>
      <c r="C184" s="3"/>
      <c r="D184" s="3"/>
      <c r="E184" s="3"/>
      <c r="H184" s="3"/>
    </row>
    <row r="185" spans="1:8" ht="12.75">
      <c r="A185" s="19" t="s">
        <v>59</v>
      </c>
      <c r="B185" s="6" t="s">
        <v>68</v>
      </c>
      <c r="C185" s="3"/>
      <c r="D185" s="3"/>
      <c r="E185" s="3"/>
      <c r="H185" s="3"/>
    </row>
    <row r="186" spans="2:8" ht="12.75">
      <c r="B186" s="6" t="s">
        <v>31</v>
      </c>
      <c r="C186" s="3">
        <v>2788.45</v>
      </c>
      <c r="D186" s="3"/>
      <c r="H186" s="3">
        <v>-2788.45</v>
      </c>
    </row>
    <row r="187" spans="2:8" ht="12.75">
      <c r="B187" s="6" t="s">
        <v>150</v>
      </c>
      <c r="C187" s="3">
        <v>2000</v>
      </c>
      <c r="D187" s="3"/>
      <c r="H187" s="3">
        <v>-2000</v>
      </c>
    </row>
    <row r="188" spans="2:8" ht="12.75">
      <c r="B188" s="6" t="s">
        <v>138</v>
      </c>
      <c r="C188" s="3">
        <v>1020160.75</v>
      </c>
      <c r="D188" s="3"/>
      <c r="H188" s="3">
        <v>-1020160.75</v>
      </c>
    </row>
    <row r="189" spans="2:8" ht="12.75">
      <c r="B189" s="6" t="s">
        <v>151</v>
      </c>
      <c r="C189" s="21">
        <v>7287.21</v>
      </c>
      <c r="D189" s="3"/>
      <c r="E189" s="22">
        <f>SUM(C186:C189)</f>
        <v>1032236.4099999999</v>
      </c>
      <c r="H189" s="3">
        <v>-7287.21</v>
      </c>
    </row>
    <row r="190" spans="1:8" ht="12.75">
      <c r="A190" s="19" t="s">
        <v>58</v>
      </c>
      <c r="B190" s="6" t="s">
        <v>69</v>
      </c>
      <c r="C190" s="3"/>
      <c r="D190" s="3"/>
      <c r="E190" s="3"/>
      <c r="H190" s="3"/>
    </row>
    <row r="191" spans="2:8" ht="12.75">
      <c r="B191" s="6" t="s">
        <v>31</v>
      </c>
      <c r="C191" s="3"/>
      <c r="D191" s="3"/>
      <c r="E191" s="3">
        <v>560</v>
      </c>
      <c r="H191" s="3">
        <v>-560</v>
      </c>
    </row>
    <row r="192" spans="1:8" ht="12.75">
      <c r="A192" s="19" t="s">
        <v>57</v>
      </c>
      <c r="B192" s="6" t="s">
        <v>192</v>
      </c>
      <c r="C192" s="3"/>
      <c r="D192" s="3"/>
      <c r="E192" s="3"/>
      <c r="H192" s="3"/>
    </row>
    <row r="193" spans="2:8" ht="12.75">
      <c r="B193" s="6" t="s">
        <v>31</v>
      </c>
      <c r="C193" s="3">
        <v>138247.32</v>
      </c>
      <c r="D193" s="3"/>
      <c r="H193" s="3">
        <v>-138247.32</v>
      </c>
    </row>
    <row r="194" spans="2:8" ht="12.75">
      <c r="B194" s="6" t="s">
        <v>138</v>
      </c>
      <c r="C194" s="3">
        <v>61427.46</v>
      </c>
      <c r="D194" s="3"/>
      <c r="H194" s="3">
        <v>-61427.46</v>
      </c>
    </row>
    <row r="195" spans="2:8" ht="12.75">
      <c r="B195" s="6" t="s">
        <v>193</v>
      </c>
      <c r="C195" s="3">
        <v>669491.43</v>
      </c>
      <c r="D195" s="3"/>
      <c r="H195" s="3">
        <v>-669491.43</v>
      </c>
    </row>
    <row r="196" spans="2:8" ht="12.75">
      <c r="B196" s="6" t="s">
        <v>152</v>
      </c>
      <c r="C196" s="3">
        <v>18536</v>
      </c>
      <c r="D196" s="3"/>
      <c r="H196" s="3">
        <v>-18536</v>
      </c>
    </row>
    <row r="197" spans="2:9" ht="12.75">
      <c r="B197" s="6" t="s">
        <v>153</v>
      </c>
      <c r="C197" s="21">
        <v>213140.02</v>
      </c>
      <c r="D197" s="3"/>
      <c r="E197" s="23">
        <f>SUM(C193:C197)</f>
        <v>1100842.23</v>
      </c>
      <c r="G197" s="22">
        <f>SUM(E186:E197)</f>
        <v>2133638.6399999997</v>
      </c>
      <c r="H197" s="3">
        <v>-213140.02</v>
      </c>
      <c r="I197" s="22">
        <f>SUM(H186:H197)</f>
        <v>-2133638.64</v>
      </c>
    </row>
    <row r="198" spans="2:8" ht="12.75">
      <c r="B198" s="6"/>
      <c r="C198" s="3"/>
      <c r="D198" s="3"/>
      <c r="E198" s="3"/>
      <c r="H198" s="3"/>
    </row>
    <row r="199" spans="2:8" ht="12.75">
      <c r="B199" s="2" t="s">
        <v>14</v>
      </c>
      <c r="C199" s="3"/>
      <c r="D199" s="3"/>
      <c r="E199" s="3"/>
      <c r="H199" s="3"/>
    </row>
    <row r="200" spans="2:8" ht="12.75">
      <c r="B200" s="2"/>
      <c r="C200" s="3"/>
      <c r="D200" s="3"/>
      <c r="E200" s="3"/>
      <c r="H200" s="3"/>
    </row>
    <row r="201" spans="1:8" ht="12.75">
      <c r="A201" s="16">
        <v>1</v>
      </c>
      <c r="B201" s="6" t="s">
        <v>39</v>
      </c>
      <c r="C201" s="3"/>
      <c r="D201" s="3"/>
      <c r="E201" s="3"/>
      <c r="H201" s="3"/>
    </row>
    <row r="202" spans="2:8" ht="12.75">
      <c r="B202" s="6" t="s">
        <v>150</v>
      </c>
      <c r="C202" s="3">
        <v>21095.53</v>
      </c>
      <c r="D202" s="3"/>
      <c r="H202" s="3">
        <v>-21095.53</v>
      </c>
    </row>
    <row r="203" spans="2:8" ht="12.75">
      <c r="B203" s="6" t="s">
        <v>194</v>
      </c>
      <c r="C203" s="3">
        <v>180673.26</v>
      </c>
      <c r="D203" s="3"/>
      <c r="H203" s="3">
        <v>-180673.26</v>
      </c>
    </row>
    <row r="204" spans="2:8" ht="12.75">
      <c r="B204" s="6" t="s">
        <v>31</v>
      </c>
      <c r="C204" s="21">
        <v>10374.49</v>
      </c>
      <c r="D204" s="3"/>
      <c r="E204" s="22">
        <f>SUM(C202:C204)</f>
        <v>212143.28</v>
      </c>
      <c r="H204" s="3">
        <v>-10374.49</v>
      </c>
    </row>
    <row r="205" spans="1:8" ht="12.75">
      <c r="A205" s="19" t="s">
        <v>59</v>
      </c>
      <c r="B205" s="6" t="s">
        <v>70</v>
      </c>
      <c r="C205" s="3"/>
      <c r="D205" s="3"/>
      <c r="E205" s="3"/>
      <c r="H205" s="3"/>
    </row>
    <row r="206" spans="2:9" ht="12.75">
      <c r="B206" s="6" t="s">
        <v>195</v>
      </c>
      <c r="C206" s="3"/>
      <c r="D206" s="3"/>
      <c r="E206" s="21">
        <v>49980.74</v>
      </c>
      <c r="G206" s="7">
        <f>SUM(E202:E206)</f>
        <v>262124.02</v>
      </c>
      <c r="H206" s="3">
        <v>-49980.74</v>
      </c>
      <c r="I206" s="22">
        <f>SUM(H202:H206)</f>
        <v>-262124.02</v>
      </c>
    </row>
    <row r="207" spans="2:8" ht="12.75">
      <c r="B207" s="6"/>
      <c r="C207" s="3"/>
      <c r="D207" s="3"/>
      <c r="E207" s="3"/>
      <c r="H207" s="3"/>
    </row>
    <row r="208" spans="2:8" ht="12.75">
      <c r="B208" s="18" t="s">
        <v>4</v>
      </c>
      <c r="C208" s="3"/>
      <c r="D208" s="3"/>
      <c r="E208" s="3"/>
      <c r="H208" s="3"/>
    </row>
    <row r="209" spans="2:8" ht="12.75">
      <c r="B209" s="6"/>
      <c r="C209" s="3"/>
      <c r="D209" s="3"/>
      <c r="E209" s="3"/>
      <c r="H209" s="3"/>
    </row>
    <row r="210" spans="1:8" ht="12.75">
      <c r="A210" s="19"/>
      <c r="B210" s="6" t="s">
        <v>39</v>
      </c>
      <c r="C210" s="3"/>
      <c r="D210" s="3"/>
      <c r="E210" s="3"/>
      <c r="H210" s="3"/>
    </row>
    <row r="211" spans="2:8" ht="12.75">
      <c r="B211" s="6" t="s">
        <v>31</v>
      </c>
      <c r="C211" s="3"/>
      <c r="D211" s="3"/>
      <c r="G211" s="3">
        <v>8620</v>
      </c>
      <c r="H211" s="3">
        <v>-8620</v>
      </c>
    </row>
    <row r="212" spans="2:8" ht="12.75">
      <c r="B212" s="6"/>
      <c r="C212" s="3"/>
      <c r="D212" s="3"/>
      <c r="E212" s="3"/>
      <c r="H212" s="3"/>
    </row>
    <row r="213" spans="2:8" ht="12.75">
      <c r="B213" s="18" t="s">
        <v>74</v>
      </c>
      <c r="C213" s="3"/>
      <c r="D213" s="3"/>
      <c r="E213" s="3"/>
      <c r="H213" s="3"/>
    </row>
    <row r="214" spans="2:8" ht="12.75">
      <c r="B214" s="6" t="s">
        <v>39</v>
      </c>
      <c r="C214" s="3"/>
      <c r="D214" s="3"/>
      <c r="E214" s="3"/>
      <c r="H214" s="3"/>
    </row>
    <row r="215" spans="2:8" ht="12.75">
      <c r="B215" s="6" t="s">
        <v>31</v>
      </c>
      <c r="C215" s="3"/>
      <c r="D215" s="3"/>
      <c r="E215" s="3">
        <v>133471</v>
      </c>
      <c r="H215" s="3">
        <v>-133471</v>
      </c>
    </row>
    <row r="216" spans="2:8" ht="12.75">
      <c r="B216" s="6" t="s">
        <v>150</v>
      </c>
      <c r="C216" s="3"/>
      <c r="D216" s="3"/>
      <c r="E216" s="3">
        <v>3239299.61</v>
      </c>
      <c r="H216" s="3">
        <v>-3239299.61</v>
      </c>
    </row>
    <row r="217" spans="2:8" ht="12.75">
      <c r="B217" s="6" t="s">
        <v>138</v>
      </c>
      <c r="C217" s="3"/>
      <c r="D217" s="3"/>
      <c r="E217" s="3">
        <v>86064.87</v>
      </c>
      <c r="H217" s="3">
        <v>-86064.87</v>
      </c>
    </row>
    <row r="218" spans="2:8" ht="12.75">
      <c r="B218" s="6" t="s">
        <v>154</v>
      </c>
      <c r="C218" s="3"/>
      <c r="D218" s="3"/>
      <c r="E218" s="21">
        <v>90081.62</v>
      </c>
      <c r="G218" s="22">
        <f>SUM(E215:E218)</f>
        <v>3548917.1</v>
      </c>
      <c r="H218" s="3">
        <v>-90081.62</v>
      </c>
    </row>
    <row r="219" spans="2:8" ht="12.75">
      <c r="B219" s="6"/>
      <c r="C219" s="3"/>
      <c r="D219" s="3"/>
      <c r="E219" s="3"/>
      <c r="H219" s="3"/>
    </row>
    <row r="220" spans="2:8" ht="12.75">
      <c r="B220" s="18" t="s">
        <v>72</v>
      </c>
      <c r="C220" s="3"/>
      <c r="D220" s="3"/>
      <c r="E220" s="3"/>
      <c r="G220" s="1" t="s">
        <v>165</v>
      </c>
      <c r="H220" s="3"/>
    </row>
    <row r="221" spans="2:8" ht="12.75">
      <c r="B221" s="18" t="s">
        <v>73</v>
      </c>
      <c r="C221" s="3"/>
      <c r="D221" s="3"/>
      <c r="E221" s="3"/>
      <c r="H221" s="3"/>
    </row>
    <row r="222" spans="2:8" ht="12.75">
      <c r="B222" s="6"/>
      <c r="C222" s="3"/>
      <c r="D222" s="3"/>
      <c r="E222" s="3"/>
      <c r="H222" s="3"/>
    </row>
    <row r="223" spans="1:8" ht="12.75">
      <c r="A223" s="19" t="s">
        <v>54</v>
      </c>
      <c r="B223" s="6" t="s">
        <v>39</v>
      </c>
      <c r="C223" s="3"/>
      <c r="D223" s="3"/>
      <c r="E223" s="3"/>
      <c r="H223" s="3"/>
    </row>
    <row r="224" spans="2:8" ht="12.75">
      <c r="B224" s="6" t="s">
        <v>31</v>
      </c>
      <c r="C224" s="3">
        <v>67468.48</v>
      </c>
      <c r="D224" s="3"/>
      <c r="H224" s="3">
        <v>-67468.48</v>
      </c>
    </row>
    <row r="225" spans="2:8" ht="12.75">
      <c r="B225" s="6" t="s">
        <v>138</v>
      </c>
      <c r="C225" s="21">
        <v>2534761</v>
      </c>
      <c r="D225" s="3"/>
      <c r="E225" s="22">
        <f>SUM(C224:C225)</f>
        <v>2602229.48</v>
      </c>
      <c r="G225" s="1" t="s">
        <v>165</v>
      </c>
      <c r="H225" s="3">
        <v>-2534761</v>
      </c>
    </row>
    <row r="226" spans="1:8" ht="12.75">
      <c r="A226" s="19" t="s">
        <v>59</v>
      </c>
      <c r="B226" s="6" t="s">
        <v>196</v>
      </c>
      <c r="C226" s="3"/>
      <c r="D226" s="3"/>
      <c r="E226" s="3"/>
      <c r="H226" s="3"/>
    </row>
    <row r="227" spans="1:8" ht="12.75">
      <c r="A227" s="19"/>
      <c r="B227" s="6" t="s">
        <v>197</v>
      </c>
      <c r="C227" s="3"/>
      <c r="D227" s="3"/>
      <c r="E227" s="3"/>
      <c r="H227" s="3"/>
    </row>
    <row r="228" spans="2:8" ht="12.75">
      <c r="B228" s="6" t="s">
        <v>31</v>
      </c>
      <c r="C228" s="3">
        <v>397094.48</v>
      </c>
      <c r="D228" s="3"/>
      <c r="H228" s="3">
        <v>-397094.48</v>
      </c>
    </row>
    <row r="229" spans="2:8" ht="12.75">
      <c r="B229" s="6" t="s">
        <v>150</v>
      </c>
      <c r="C229" s="3">
        <v>4500</v>
      </c>
      <c r="D229" s="3"/>
      <c r="H229" s="3">
        <v>-4500</v>
      </c>
    </row>
    <row r="230" spans="2:8" ht="12.75">
      <c r="B230" s="6" t="s">
        <v>138</v>
      </c>
      <c r="C230" s="3">
        <v>40540.46</v>
      </c>
      <c r="D230" s="3"/>
      <c r="H230" s="3">
        <v>-40540.46</v>
      </c>
    </row>
    <row r="231" spans="2:8" ht="12.75">
      <c r="B231" s="6" t="s">
        <v>155</v>
      </c>
      <c r="C231" s="21">
        <v>1944800</v>
      </c>
      <c r="D231" s="3"/>
      <c r="E231" s="22">
        <f>SUM(C228:C231)</f>
        <v>2386934.94</v>
      </c>
      <c r="H231" s="3">
        <v>-1944800</v>
      </c>
    </row>
    <row r="232" spans="1:8" ht="12.75">
      <c r="A232" s="19" t="s">
        <v>58</v>
      </c>
      <c r="B232" s="6" t="s">
        <v>71</v>
      </c>
      <c r="C232" s="3"/>
      <c r="D232" s="3"/>
      <c r="E232" s="3"/>
      <c r="H232" s="3"/>
    </row>
    <row r="233" spans="2:8" ht="12.75">
      <c r="B233" s="6" t="s">
        <v>31</v>
      </c>
      <c r="C233" s="3"/>
      <c r="D233" s="3"/>
      <c r="E233" s="21">
        <v>410</v>
      </c>
      <c r="G233" s="7">
        <f>SUM(E224:E233)</f>
        <v>4989574.42</v>
      </c>
      <c r="H233" s="3">
        <v>-410</v>
      </c>
    </row>
    <row r="234" spans="2:8" ht="12.75">
      <c r="B234" s="24" t="s">
        <v>166</v>
      </c>
      <c r="C234" s="3"/>
      <c r="D234" s="3"/>
      <c r="E234" s="3"/>
      <c r="G234" s="25">
        <f>SUM(G180:G233)</f>
        <v>451878644.65</v>
      </c>
      <c r="H234" s="3"/>
    </row>
    <row r="235" spans="2:8" ht="12.75">
      <c r="B235" s="6"/>
      <c r="C235" s="3"/>
      <c r="D235" s="3"/>
      <c r="E235" s="3"/>
      <c r="H235" s="3"/>
    </row>
    <row r="236" spans="2:8" ht="12.75">
      <c r="B236" s="6"/>
      <c r="C236" s="3"/>
      <c r="D236" s="3"/>
      <c r="E236" s="3"/>
      <c r="H236" s="3"/>
    </row>
    <row r="237" spans="2:8" ht="12.75">
      <c r="B237" s="24" t="s">
        <v>168</v>
      </c>
      <c r="C237" s="3"/>
      <c r="D237" s="3"/>
      <c r="E237" s="3"/>
      <c r="G237" s="22">
        <f>G234</f>
        <v>451878644.65</v>
      </c>
      <c r="H237" s="3"/>
    </row>
    <row r="238" spans="2:8" ht="12.75">
      <c r="B238" s="6"/>
      <c r="C238" s="3"/>
      <c r="D238" s="3"/>
      <c r="E238" s="3"/>
      <c r="H238" s="3"/>
    </row>
    <row r="239" spans="2:8" ht="12.75">
      <c r="B239" s="18" t="s">
        <v>198</v>
      </c>
      <c r="C239" s="3"/>
      <c r="D239" s="3"/>
      <c r="E239" s="3"/>
      <c r="H239" s="3"/>
    </row>
    <row r="240" spans="2:8" ht="12.75">
      <c r="B240" s="18" t="s">
        <v>75</v>
      </c>
      <c r="C240" s="3"/>
      <c r="D240" s="3"/>
      <c r="E240" s="3"/>
      <c r="H240" s="3"/>
    </row>
    <row r="241" spans="2:8" ht="12.75">
      <c r="B241" s="6"/>
      <c r="C241" s="3"/>
      <c r="D241" s="3"/>
      <c r="E241" s="3"/>
      <c r="H241" s="3"/>
    </row>
    <row r="242" spans="2:8" ht="12.75">
      <c r="B242" s="6" t="s">
        <v>5</v>
      </c>
      <c r="C242" s="3"/>
      <c r="D242" s="3"/>
      <c r="E242" s="3"/>
      <c r="H242" s="3"/>
    </row>
    <row r="243" spans="2:8" ht="12.75">
      <c r="B243" s="6" t="s">
        <v>31</v>
      </c>
      <c r="C243" s="3"/>
      <c r="D243" s="3"/>
      <c r="G243" s="3">
        <v>158687.7</v>
      </c>
      <c r="H243" s="3">
        <v>-158687.7</v>
      </c>
    </row>
    <row r="244" spans="2:8" ht="12.75">
      <c r="B244" s="6"/>
      <c r="C244" s="3"/>
      <c r="D244" s="3"/>
      <c r="E244" s="3"/>
      <c r="H244" s="3"/>
    </row>
    <row r="245" spans="2:8" ht="12.75">
      <c r="B245" s="6"/>
      <c r="C245" s="3"/>
      <c r="D245" s="3"/>
      <c r="E245" s="3"/>
      <c r="H245" s="3"/>
    </row>
    <row r="246" spans="2:8" ht="12.75">
      <c r="B246" s="18" t="s">
        <v>76</v>
      </c>
      <c r="C246" s="3"/>
      <c r="D246" s="3"/>
      <c r="E246" s="3"/>
      <c r="H246" s="3"/>
    </row>
    <row r="247" spans="2:8" ht="12.75">
      <c r="B247" s="6"/>
      <c r="C247" s="3"/>
      <c r="D247" s="3"/>
      <c r="E247" s="3"/>
      <c r="H247" s="3"/>
    </row>
    <row r="248" spans="1:8" ht="12.75">
      <c r="A248" s="19" t="s">
        <v>54</v>
      </c>
      <c r="B248" s="6" t="s">
        <v>39</v>
      </c>
      <c r="C248" s="3"/>
      <c r="D248" s="3"/>
      <c r="E248" s="3"/>
      <c r="H248" s="3"/>
    </row>
    <row r="249" spans="2:8" ht="12.75">
      <c r="B249" s="6" t="s">
        <v>31</v>
      </c>
      <c r="C249" s="3"/>
      <c r="D249" s="3"/>
      <c r="E249" s="3">
        <v>8617</v>
      </c>
      <c r="H249" s="3">
        <v>-8617</v>
      </c>
    </row>
    <row r="250" spans="1:8" ht="12.75">
      <c r="A250" s="19" t="s">
        <v>59</v>
      </c>
      <c r="B250" s="6" t="s">
        <v>77</v>
      </c>
      <c r="C250" s="3"/>
      <c r="D250" s="3"/>
      <c r="E250" s="3"/>
      <c r="H250" s="3"/>
    </row>
    <row r="251" spans="2:8" ht="12.75">
      <c r="B251" s="6" t="s">
        <v>31</v>
      </c>
      <c r="C251" s="3"/>
      <c r="D251" s="3"/>
      <c r="E251" s="21">
        <v>1111327.04</v>
      </c>
      <c r="G251" s="22">
        <f>SUM(E249:E251)</f>
        <v>1119944.04</v>
      </c>
      <c r="H251" s="3">
        <v>-1111327.04</v>
      </c>
    </row>
    <row r="252" spans="2:8" ht="12.75">
      <c r="B252" s="6"/>
      <c r="C252" s="3"/>
      <c r="D252" s="3"/>
      <c r="E252" s="3"/>
      <c r="H252" s="3"/>
    </row>
    <row r="253" spans="2:8" ht="12.75">
      <c r="B253" s="6"/>
      <c r="C253" s="3"/>
      <c r="D253" s="3"/>
      <c r="E253" s="3"/>
      <c r="H253" s="3"/>
    </row>
    <row r="254" spans="2:8" ht="12.75">
      <c r="B254" s="18" t="s">
        <v>78</v>
      </c>
      <c r="C254" s="3"/>
      <c r="D254" s="3"/>
      <c r="E254" s="3"/>
      <c r="H254" s="3"/>
    </row>
    <row r="255" spans="2:8" ht="12.75">
      <c r="B255" s="18" t="s">
        <v>79</v>
      </c>
      <c r="C255" s="3"/>
      <c r="D255" s="3"/>
      <c r="E255" s="3"/>
      <c r="H255" s="3"/>
    </row>
    <row r="256" spans="2:8" ht="12.75">
      <c r="B256" s="6"/>
      <c r="C256" s="3"/>
      <c r="D256" s="3"/>
      <c r="E256" s="3"/>
      <c r="H256" s="3"/>
    </row>
    <row r="257" spans="2:8" ht="12.75">
      <c r="B257" s="6" t="s">
        <v>39</v>
      </c>
      <c r="C257" s="3"/>
      <c r="D257" s="3"/>
      <c r="E257" s="3"/>
      <c r="H257" s="3"/>
    </row>
    <row r="258" spans="2:8" ht="12.75">
      <c r="B258" s="6" t="s">
        <v>31</v>
      </c>
      <c r="C258" s="3"/>
      <c r="D258" s="3"/>
      <c r="E258" s="3">
        <v>15334.89</v>
      </c>
      <c r="H258" s="3">
        <v>-15334.89</v>
      </c>
    </row>
    <row r="259" spans="2:8" ht="12.75">
      <c r="B259" s="6" t="s">
        <v>150</v>
      </c>
      <c r="C259" s="3"/>
      <c r="D259" s="3"/>
      <c r="E259" s="3">
        <v>89672.08</v>
      </c>
      <c r="H259" s="3">
        <v>-89672.08</v>
      </c>
    </row>
    <row r="260" spans="2:8" ht="12.75">
      <c r="B260" s="6" t="s">
        <v>138</v>
      </c>
      <c r="C260" s="3"/>
      <c r="D260" s="3"/>
      <c r="E260" s="21">
        <v>97824</v>
      </c>
      <c r="G260" s="22">
        <f>SUM(E258:E260)</f>
        <v>202830.97</v>
      </c>
      <c r="H260" s="3">
        <v>-97824</v>
      </c>
    </row>
    <row r="261" spans="2:8" ht="12.75">
      <c r="B261" s="6"/>
      <c r="C261" s="3"/>
      <c r="D261" s="3"/>
      <c r="E261" s="3"/>
      <c r="H261" s="3"/>
    </row>
    <row r="262" spans="2:8" ht="12.75">
      <c r="B262" s="6"/>
      <c r="C262" s="3"/>
      <c r="D262" s="3"/>
      <c r="E262" s="3"/>
      <c r="H262" s="3"/>
    </row>
    <row r="263" spans="2:8" ht="12.75">
      <c r="B263" s="18" t="s">
        <v>80</v>
      </c>
      <c r="C263" s="3"/>
      <c r="D263" s="3"/>
      <c r="E263" s="3"/>
      <c r="H263" s="3"/>
    </row>
    <row r="264" spans="2:8" ht="12.75">
      <c r="B264" s="18" t="s">
        <v>81</v>
      </c>
      <c r="C264" s="3"/>
      <c r="D264" s="3"/>
      <c r="E264" s="3"/>
      <c r="H264" s="3"/>
    </row>
    <row r="265" spans="2:8" ht="12.75">
      <c r="B265" s="6"/>
      <c r="C265" s="3"/>
      <c r="D265" s="3"/>
      <c r="E265" s="3"/>
      <c r="H265" s="3"/>
    </row>
    <row r="266" spans="2:8" ht="12.75">
      <c r="B266" s="6" t="s">
        <v>82</v>
      </c>
      <c r="C266" s="3"/>
      <c r="D266" s="3"/>
      <c r="E266" s="3"/>
      <c r="H266" s="3"/>
    </row>
    <row r="267" spans="2:8" ht="12.75">
      <c r="B267" s="6" t="s">
        <v>31</v>
      </c>
      <c r="C267" s="3"/>
      <c r="D267" s="3"/>
      <c r="E267" s="3">
        <v>70</v>
      </c>
      <c r="H267" s="3"/>
    </row>
    <row r="268" spans="2:8" ht="12.75">
      <c r="B268" s="6" t="s">
        <v>199</v>
      </c>
      <c r="C268" s="3"/>
      <c r="D268" s="3"/>
      <c r="E268" s="3">
        <v>1168001.53</v>
      </c>
      <c r="H268" s="3">
        <v>-1168001.53</v>
      </c>
    </row>
    <row r="269" spans="2:8" ht="12.75">
      <c r="B269" s="6" t="s">
        <v>200</v>
      </c>
      <c r="C269" s="3"/>
      <c r="D269" s="3"/>
      <c r="E269" s="3">
        <v>384425.43</v>
      </c>
      <c r="H269" s="3">
        <v>-384425.43</v>
      </c>
    </row>
    <row r="270" spans="2:8" ht="12.75">
      <c r="B270" s="6" t="s">
        <v>201</v>
      </c>
      <c r="C270" s="3"/>
      <c r="D270" s="3"/>
      <c r="E270" s="21">
        <v>486877.53</v>
      </c>
      <c r="G270" s="22">
        <f>SUM(E267:E270)</f>
        <v>2039374.49</v>
      </c>
      <c r="H270" s="3">
        <v>-486877.53</v>
      </c>
    </row>
    <row r="271" ht="12.75">
      <c r="H271" s="3">
        <v>-70</v>
      </c>
    </row>
    <row r="272" spans="2:8" ht="12.75">
      <c r="B272" s="6"/>
      <c r="C272" s="3"/>
      <c r="D272" s="3"/>
      <c r="E272" s="3"/>
      <c r="H272" s="3"/>
    </row>
    <row r="273" spans="2:8" ht="12.75">
      <c r="B273" s="18" t="s">
        <v>83</v>
      </c>
      <c r="C273" s="3"/>
      <c r="D273" s="3"/>
      <c r="E273" s="3"/>
      <c r="H273" s="3"/>
    </row>
    <row r="274" spans="2:8" ht="12.75">
      <c r="B274" s="18" t="s">
        <v>6</v>
      </c>
      <c r="C274" s="3"/>
      <c r="D274" s="3"/>
      <c r="E274" s="3"/>
      <c r="H274" s="3"/>
    </row>
    <row r="275" spans="1:8" ht="12.75">
      <c r="A275" s="19"/>
      <c r="B275" s="6" t="s">
        <v>39</v>
      </c>
      <c r="C275" s="3"/>
      <c r="D275" s="3"/>
      <c r="E275" s="3"/>
      <c r="H275" s="3"/>
    </row>
    <row r="276" spans="2:8" ht="12.75">
      <c r="B276" s="6" t="s">
        <v>31</v>
      </c>
      <c r="C276" s="3"/>
      <c r="D276" s="3"/>
      <c r="E276" s="3">
        <v>450105.19</v>
      </c>
      <c r="H276" s="3">
        <v>-450105.19</v>
      </c>
    </row>
    <row r="277" spans="2:8" ht="12.75">
      <c r="B277" s="6" t="s">
        <v>138</v>
      </c>
      <c r="C277" s="3"/>
      <c r="D277" s="3"/>
      <c r="E277" s="3">
        <v>6145566.43</v>
      </c>
      <c r="H277" s="3">
        <v>-6145566.43</v>
      </c>
    </row>
    <row r="278" spans="2:8" ht="12.75">
      <c r="B278" s="6" t="s">
        <v>202</v>
      </c>
      <c r="C278" s="3"/>
      <c r="D278" s="3"/>
      <c r="E278" s="3">
        <v>4930.23</v>
      </c>
      <c r="H278" s="3">
        <v>-4930.23</v>
      </c>
    </row>
    <row r="279" spans="2:8" ht="12.75">
      <c r="B279" s="6" t="s">
        <v>203</v>
      </c>
      <c r="C279" s="3"/>
      <c r="D279" s="3"/>
      <c r="E279" s="3">
        <v>6104.7</v>
      </c>
      <c r="H279" s="3">
        <v>-6104.7</v>
      </c>
    </row>
    <row r="280" spans="2:8" ht="12.75">
      <c r="B280" s="6" t="s">
        <v>204</v>
      </c>
      <c r="C280" s="3"/>
      <c r="D280" s="3"/>
      <c r="E280" s="3">
        <v>96706.85</v>
      </c>
      <c r="H280" s="3">
        <v>-96706.85</v>
      </c>
    </row>
    <row r="281" spans="2:8" ht="12.75">
      <c r="B281" s="6" t="s">
        <v>205</v>
      </c>
      <c r="C281" s="3"/>
      <c r="D281" s="3"/>
      <c r="E281" s="21">
        <v>13216</v>
      </c>
      <c r="G281" s="22">
        <f>SUM(E276:E281)</f>
        <v>6716629.4</v>
      </c>
      <c r="H281" s="3">
        <v>-13216</v>
      </c>
    </row>
    <row r="282" spans="2:8" ht="12.75">
      <c r="B282" s="6"/>
      <c r="C282" s="3"/>
      <c r="D282" s="3"/>
      <c r="E282" s="3"/>
      <c r="H282" s="3"/>
    </row>
    <row r="283" spans="2:8" ht="12.75">
      <c r="B283" s="18" t="s">
        <v>84</v>
      </c>
      <c r="C283" s="3"/>
      <c r="D283" s="3"/>
      <c r="E283" s="3"/>
      <c r="H283" s="3"/>
    </row>
    <row r="284" spans="2:8" ht="12.75">
      <c r="B284" s="6"/>
      <c r="C284" s="3"/>
      <c r="D284" s="3"/>
      <c r="E284" s="3"/>
      <c r="H284" s="3"/>
    </row>
    <row r="285" spans="1:8" ht="12.75">
      <c r="A285" s="19" t="s">
        <v>54</v>
      </c>
      <c r="B285" s="6" t="s">
        <v>39</v>
      </c>
      <c r="C285" s="3"/>
      <c r="D285" s="3"/>
      <c r="E285" s="3"/>
      <c r="H285" s="3"/>
    </row>
    <row r="286" spans="2:8" ht="12.75">
      <c r="B286" s="6" t="s">
        <v>31</v>
      </c>
      <c r="C286" s="3"/>
      <c r="D286" s="3"/>
      <c r="E286" s="3">
        <v>139103.13</v>
      </c>
      <c r="H286" s="3">
        <v>-139103.13</v>
      </c>
    </row>
    <row r="287" spans="2:8" ht="12.75">
      <c r="B287" s="6" t="s">
        <v>156</v>
      </c>
      <c r="C287" s="3"/>
      <c r="D287" s="3"/>
      <c r="E287" s="3">
        <v>729439.81</v>
      </c>
      <c r="H287" s="3">
        <v>-729439.81</v>
      </c>
    </row>
    <row r="288" spans="2:8" ht="12.75">
      <c r="B288" s="6" t="s">
        <v>157</v>
      </c>
      <c r="C288" s="3"/>
      <c r="D288" s="3"/>
      <c r="E288" s="3">
        <v>2002357.31</v>
      </c>
      <c r="H288" s="3">
        <v>-2002357.31</v>
      </c>
    </row>
    <row r="289" spans="2:8" ht="12.75">
      <c r="B289" s="6" t="s">
        <v>158</v>
      </c>
      <c r="C289" s="3"/>
      <c r="D289" s="3"/>
      <c r="E289" s="3">
        <v>1746964.47</v>
      </c>
      <c r="H289" s="3">
        <v>-1746964.47</v>
      </c>
    </row>
    <row r="290" spans="2:8" ht="12.75">
      <c r="B290" s="6" t="s">
        <v>170</v>
      </c>
      <c r="C290" s="3"/>
      <c r="D290" s="3"/>
      <c r="E290" s="21">
        <v>55</v>
      </c>
      <c r="G290" s="22">
        <f>SUM(E286:E290)</f>
        <v>4617919.72</v>
      </c>
      <c r="H290" s="3">
        <v>-55</v>
      </c>
    </row>
    <row r="291" spans="2:8" ht="12.75">
      <c r="B291" s="24" t="s">
        <v>166</v>
      </c>
      <c r="C291" s="3"/>
      <c r="D291" s="3"/>
      <c r="E291" s="22"/>
      <c r="G291" s="25">
        <f>SUM(G237:G290)</f>
        <v>466734030.97</v>
      </c>
      <c r="H291" s="3"/>
    </row>
    <row r="292" spans="2:8" ht="12.75">
      <c r="B292" s="6"/>
      <c r="C292" s="3"/>
      <c r="D292" s="3"/>
      <c r="E292" s="22"/>
      <c r="H292" s="3"/>
    </row>
    <row r="293" spans="2:8" ht="12.75">
      <c r="B293" s="6"/>
      <c r="C293" s="3"/>
      <c r="D293" s="3"/>
      <c r="E293" s="22"/>
      <c r="H293" s="3"/>
    </row>
    <row r="294" spans="2:8" ht="12.75">
      <c r="B294" s="24" t="s">
        <v>168</v>
      </c>
      <c r="C294" s="3"/>
      <c r="D294" s="3"/>
      <c r="E294" s="22"/>
      <c r="G294" s="22">
        <f>G291</f>
        <v>466734030.97</v>
      </c>
      <c r="H294" s="3"/>
    </row>
    <row r="295" spans="2:8" ht="12.75">
      <c r="B295" s="6"/>
      <c r="C295" s="3"/>
      <c r="D295" s="3"/>
      <c r="E295" s="22"/>
      <c r="H295" s="3"/>
    </row>
    <row r="296" spans="2:8" ht="12.75">
      <c r="B296" s="18" t="s">
        <v>84</v>
      </c>
      <c r="C296" s="3"/>
      <c r="D296" s="3"/>
      <c r="E296" s="22"/>
      <c r="H296" s="3"/>
    </row>
    <row r="297" spans="2:8" ht="12.75">
      <c r="B297" s="18" t="s">
        <v>169</v>
      </c>
      <c r="C297" s="3"/>
      <c r="D297" s="3"/>
      <c r="E297" s="22"/>
      <c r="H297" s="3"/>
    </row>
    <row r="298" spans="2:8" ht="12.75">
      <c r="B298" s="6"/>
      <c r="C298" s="3"/>
      <c r="D298" s="3"/>
      <c r="E298" s="22"/>
      <c r="H298" s="3"/>
    </row>
    <row r="299" spans="1:8" ht="12.75">
      <c r="A299" s="19" t="s">
        <v>59</v>
      </c>
      <c r="B299" s="6" t="s">
        <v>206</v>
      </c>
      <c r="C299" s="3"/>
      <c r="D299" s="3"/>
      <c r="E299" s="3"/>
      <c r="H299" s="3"/>
    </row>
    <row r="300" spans="1:8" ht="12.75">
      <c r="A300" s="19"/>
      <c r="B300" s="6" t="s">
        <v>207</v>
      </c>
      <c r="C300" s="3"/>
      <c r="D300" s="3"/>
      <c r="E300" s="3"/>
      <c r="H300" s="3"/>
    </row>
    <row r="301" spans="2:8" ht="12.75">
      <c r="B301" s="6" t="s">
        <v>31</v>
      </c>
      <c r="C301" s="3"/>
      <c r="D301" s="3"/>
      <c r="E301" s="3">
        <v>295800.83</v>
      </c>
      <c r="H301" s="3">
        <v>-295800.83</v>
      </c>
    </row>
    <row r="302" spans="1:8" ht="12.75">
      <c r="A302" s="19" t="s">
        <v>58</v>
      </c>
      <c r="B302" s="6" t="s">
        <v>206</v>
      </c>
      <c r="C302" s="3"/>
      <c r="D302" s="3"/>
      <c r="E302" s="3"/>
      <c r="H302" s="3"/>
    </row>
    <row r="303" spans="1:8" ht="12.75">
      <c r="A303" s="19"/>
      <c r="B303" s="6" t="s">
        <v>208</v>
      </c>
      <c r="C303" s="3"/>
      <c r="D303" s="3"/>
      <c r="E303" s="3"/>
      <c r="H303" s="3"/>
    </row>
    <row r="304" spans="2:8" ht="12.75">
      <c r="B304" s="6" t="s">
        <v>31</v>
      </c>
      <c r="C304" s="3"/>
      <c r="D304" s="3"/>
      <c r="E304" s="3">
        <v>1112.98</v>
      </c>
      <c r="H304" s="3">
        <v>-1112.98</v>
      </c>
    </row>
    <row r="305" spans="1:8" ht="12.75">
      <c r="A305" s="19" t="s">
        <v>57</v>
      </c>
      <c r="B305" s="6" t="s">
        <v>85</v>
      </c>
      <c r="C305" s="3"/>
      <c r="D305" s="3"/>
      <c r="E305" s="3"/>
      <c r="H305" s="3"/>
    </row>
    <row r="306" spans="1:8" ht="12.75">
      <c r="A306" s="19"/>
      <c r="B306" s="6" t="s">
        <v>209</v>
      </c>
      <c r="C306" s="3"/>
      <c r="D306" s="3"/>
      <c r="E306" s="3"/>
      <c r="H306" s="3"/>
    </row>
    <row r="307" spans="2:8" ht="12.75">
      <c r="B307" s="6" t="s">
        <v>31</v>
      </c>
      <c r="C307" s="3"/>
      <c r="D307" s="3"/>
      <c r="E307" s="3">
        <v>762.5</v>
      </c>
      <c r="H307" s="3">
        <v>-762.5</v>
      </c>
    </row>
    <row r="308" spans="1:8" ht="12.75">
      <c r="A308" s="19" t="s">
        <v>56</v>
      </c>
      <c r="B308" s="6" t="s">
        <v>86</v>
      </c>
      <c r="C308" s="3"/>
      <c r="D308" s="3"/>
      <c r="E308" s="3"/>
      <c r="H308" s="3"/>
    </row>
    <row r="309" spans="1:8" ht="12.75">
      <c r="A309" s="19"/>
      <c r="B309" s="6" t="s">
        <v>210</v>
      </c>
      <c r="C309" s="3"/>
      <c r="D309" s="3"/>
      <c r="E309" s="3"/>
      <c r="H309" s="3"/>
    </row>
    <row r="310" spans="2:8" ht="12.75">
      <c r="B310" s="6" t="s">
        <v>31</v>
      </c>
      <c r="C310" s="3"/>
      <c r="D310" s="3"/>
      <c r="E310" s="21">
        <v>385</v>
      </c>
      <c r="G310" s="22">
        <f>SUM(E299:E310)</f>
        <v>298061.31</v>
      </c>
      <c r="H310" s="3">
        <v>-385</v>
      </c>
    </row>
    <row r="311" spans="2:8" ht="12.75">
      <c r="B311" s="6"/>
      <c r="C311" s="3"/>
      <c r="D311" s="3"/>
      <c r="E311" s="3"/>
      <c r="H311" s="3"/>
    </row>
    <row r="312" spans="2:8" ht="12.75">
      <c r="B312" s="18" t="s">
        <v>15</v>
      </c>
      <c r="C312" s="3"/>
      <c r="D312" s="3"/>
      <c r="E312" s="3"/>
      <c r="H312" s="3"/>
    </row>
    <row r="313" spans="2:8" ht="12.75">
      <c r="B313" s="6"/>
      <c r="C313" s="3"/>
      <c r="D313" s="3"/>
      <c r="E313" s="3"/>
      <c r="H313" s="3"/>
    </row>
    <row r="314" spans="1:8" ht="12.75">
      <c r="A314" s="19" t="s">
        <v>54</v>
      </c>
      <c r="B314" s="6" t="s">
        <v>39</v>
      </c>
      <c r="C314" s="3"/>
      <c r="D314" s="3"/>
      <c r="E314" s="3"/>
      <c r="H314" s="3"/>
    </row>
    <row r="315" spans="2:8" ht="12.75">
      <c r="B315" s="6" t="s">
        <v>31</v>
      </c>
      <c r="C315" s="3"/>
      <c r="D315" s="3"/>
      <c r="E315" s="3">
        <v>741401.62</v>
      </c>
      <c r="H315" s="3">
        <v>-741401.62</v>
      </c>
    </row>
    <row r="316" spans="1:8" ht="12.75">
      <c r="A316" s="19" t="s">
        <v>59</v>
      </c>
      <c r="B316" s="6" t="s">
        <v>211</v>
      </c>
      <c r="C316" s="3"/>
      <c r="D316" s="3"/>
      <c r="E316" s="3"/>
      <c r="H316" s="3"/>
    </row>
    <row r="317" spans="2:8" ht="12.75">
      <c r="B317" s="6" t="s">
        <v>31</v>
      </c>
      <c r="C317" s="3"/>
      <c r="D317" s="3"/>
      <c r="E317" s="21">
        <v>25148.78</v>
      </c>
      <c r="G317" s="22">
        <f>SUM(E315:E317)</f>
        <v>766550.4</v>
      </c>
      <c r="H317" s="3">
        <v>-25148.78</v>
      </c>
    </row>
    <row r="318" spans="2:8" ht="12.75">
      <c r="B318" s="6"/>
      <c r="C318" s="3"/>
      <c r="D318" s="3"/>
      <c r="E318" s="3"/>
      <c r="H318" s="3"/>
    </row>
    <row r="319" spans="2:8" ht="12.75">
      <c r="B319" s="6"/>
      <c r="C319" s="3"/>
      <c r="D319" s="3"/>
      <c r="E319" s="3"/>
      <c r="H319" s="3"/>
    </row>
    <row r="320" spans="2:8" ht="12.75">
      <c r="B320" s="2" t="s">
        <v>16</v>
      </c>
      <c r="C320" s="3"/>
      <c r="D320" s="3"/>
      <c r="E320" s="3"/>
      <c r="H320" s="3"/>
    </row>
    <row r="321" spans="2:8" ht="12.75">
      <c r="B321" s="6"/>
      <c r="C321" s="3"/>
      <c r="D321" s="3"/>
      <c r="E321" s="3"/>
      <c r="H321" s="3"/>
    </row>
    <row r="322" spans="2:8" ht="12.75">
      <c r="B322" s="6" t="s">
        <v>39</v>
      </c>
      <c r="C322" s="3"/>
      <c r="D322" s="3"/>
      <c r="E322" s="3"/>
      <c r="H322" s="3"/>
    </row>
    <row r="323" spans="2:8" ht="12.75">
      <c r="B323" s="6" t="s">
        <v>31</v>
      </c>
      <c r="C323" s="3"/>
      <c r="D323" s="3"/>
      <c r="E323" s="3">
        <v>3295920.1</v>
      </c>
      <c r="H323" s="3">
        <v>-3295920.1</v>
      </c>
    </row>
    <row r="324" spans="2:8" ht="12.75">
      <c r="B324" s="6" t="s">
        <v>212</v>
      </c>
      <c r="C324" s="3"/>
      <c r="D324" s="3"/>
      <c r="H324" s="3">
        <v>-27514.95</v>
      </c>
    </row>
    <row r="325" spans="2:8" ht="12.75">
      <c r="B325" s="6" t="s">
        <v>213</v>
      </c>
      <c r="C325" s="3"/>
      <c r="D325" s="3"/>
      <c r="E325" s="3">
        <v>27514.95</v>
      </c>
      <c r="H325" s="3"/>
    </row>
    <row r="326" spans="2:8" ht="12.75">
      <c r="B326" s="6" t="s">
        <v>214</v>
      </c>
      <c r="C326" s="3"/>
      <c r="D326" s="3"/>
      <c r="E326" s="21">
        <v>3223922.24</v>
      </c>
      <c r="G326" s="22">
        <f>SUM(E323:E326)</f>
        <v>6547357.290000001</v>
      </c>
      <c r="H326" s="3">
        <v>-3223922.24</v>
      </c>
    </row>
    <row r="327" spans="2:8" ht="12.75">
      <c r="B327" s="6"/>
      <c r="C327" s="3"/>
      <c r="D327" s="3"/>
      <c r="E327" s="3"/>
      <c r="H327" s="3"/>
    </row>
    <row r="328" spans="2:8" ht="12.75">
      <c r="B328" s="18" t="s">
        <v>87</v>
      </c>
      <c r="C328" s="3"/>
      <c r="D328" s="3"/>
      <c r="E328" s="3"/>
      <c r="H328" s="3"/>
    </row>
    <row r="329" spans="2:8" ht="12.75">
      <c r="B329" s="18" t="s">
        <v>7</v>
      </c>
      <c r="C329" s="3"/>
      <c r="D329" s="3"/>
      <c r="E329" s="3"/>
      <c r="H329" s="3"/>
    </row>
    <row r="330" spans="2:8" ht="12.75">
      <c r="B330" s="18"/>
      <c r="C330" s="3"/>
      <c r="D330" s="3"/>
      <c r="E330" s="3"/>
      <c r="H330" s="3"/>
    </row>
    <row r="331" spans="1:8" ht="12.75">
      <c r="A331" s="19" t="s">
        <v>54</v>
      </c>
      <c r="B331" s="6" t="s">
        <v>159</v>
      </c>
      <c r="C331" s="3"/>
      <c r="D331" s="3"/>
      <c r="E331" s="3"/>
      <c r="H331" s="3"/>
    </row>
    <row r="332" spans="2:8" ht="12.75">
      <c r="B332" s="6" t="s">
        <v>31</v>
      </c>
      <c r="C332" s="3">
        <v>2524549.04</v>
      </c>
      <c r="D332" s="3"/>
      <c r="H332" s="3">
        <v>-2524549.04</v>
      </c>
    </row>
    <row r="333" spans="2:8" ht="12.75">
      <c r="B333" s="6" t="s">
        <v>138</v>
      </c>
      <c r="C333" s="21">
        <v>653331.91</v>
      </c>
      <c r="D333" s="3"/>
      <c r="E333" s="22">
        <f>SUM(C332:C333)</f>
        <v>3177880.95</v>
      </c>
      <c r="H333" s="3">
        <v>-653331.91</v>
      </c>
    </row>
    <row r="334" spans="1:8" ht="12.75">
      <c r="A334" s="19" t="s">
        <v>59</v>
      </c>
      <c r="B334" s="6" t="s">
        <v>88</v>
      </c>
      <c r="C334" s="3"/>
      <c r="D334" s="3"/>
      <c r="E334" s="3"/>
      <c r="H334" s="3"/>
    </row>
    <row r="335" spans="2:8" ht="12.75">
      <c r="B335" s="6" t="s">
        <v>31</v>
      </c>
      <c r="C335" s="3">
        <v>18550.1</v>
      </c>
      <c r="D335" s="3"/>
      <c r="H335" s="3">
        <v>-18550.1</v>
      </c>
    </row>
    <row r="336" spans="2:8" ht="12.75">
      <c r="B336" s="6" t="s">
        <v>160</v>
      </c>
      <c r="C336" s="3">
        <v>1307766.28</v>
      </c>
      <c r="D336" s="3"/>
      <c r="H336" s="3">
        <v>-1307766.28</v>
      </c>
    </row>
    <row r="337" spans="2:8" ht="12.75">
      <c r="B337" s="6" t="s">
        <v>161</v>
      </c>
      <c r="C337" s="3">
        <v>606613.76</v>
      </c>
      <c r="D337" s="3"/>
      <c r="E337" s="22"/>
      <c r="H337" s="3">
        <v>-606613.76</v>
      </c>
    </row>
    <row r="338" spans="2:8" ht="12.75">
      <c r="B338" s="6" t="s">
        <v>215</v>
      </c>
      <c r="C338" s="21">
        <v>4803</v>
      </c>
      <c r="D338" s="3"/>
      <c r="E338" s="22">
        <f>SUM(C335:C338)</f>
        <v>1937733.1400000001</v>
      </c>
      <c r="H338" s="3">
        <v>-4803</v>
      </c>
    </row>
    <row r="339" spans="1:8" ht="12.75">
      <c r="A339" s="19" t="s">
        <v>58</v>
      </c>
      <c r="B339" s="6" t="s">
        <v>89</v>
      </c>
      <c r="C339" s="3"/>
      <c r="D339" s="3"/>
      <c r="E339" s="3"/>
      <c r="H339" s="3"/>
    </row>
    <row r="340" spans="2:8" ht="12.75">
      <c r="B340" s="6" t="s">
        <v>31</v>
      </c>
      <c r="C340" s="3"/>
      <c r="D340" s="3"/>
      <c r="E340" s="21">
        <v>127848.68</v>
      </c>
      <c r="G340" s="22">
        <f>SUM(E333:E340)</f>
        <v>5243462.77</v>
      </c>
      <c r="H340" s="3">
        <v>-127848.68</v>
      </c>
    </row>
    <row r="341" spans="2:8" ht="12.75">
      <c r="B341" s="6"/>
      <c r="C341" s="3"/>
      <c r="D341" s="3"/>
      <c r="E341" s="3"/>
      <c r="H341" s="3"/>
    </row>
    <row r="342" spans="2:8" ht="12.75">
      <c r="B342" s="18" t="s">
        <v>90</v>
      </c>
      <c r="C342" s="3"/>
      <c r="D342" s="3"/>
      <c r="E342" s="3"/>
      <c r="H342" s="3"/>
    </row>
    <row r="343" spans="2:8" ht="12.75">
      <c r="B343" s="18"/>
      <c r="C343" s="3"/>
      <c r="D343" s="3"/>
      <c r="E343" s="3"/>
      <c r="H343" s="3"/>
    </row>
    <row r="344" spans="1:8" ht="12.75">
      <c r="A344" s="19" t="s">
        <v>54</v>
      </c>
      <c r="B344" s="6" t="s">
        <v>39</v>
      </c>
      <c r="C344" s="3"/>
      <c r="D344" s="3"/>
      <c r="E344" s="3"/>
      <c r="H344" s="3"/>
    </row>
    <row r="345" spans="2:8" ht="12.75">
      <c r="B345" s="6" t="s">
        <v>216</v>
      </c>
      <c r="C345" s="3"/>
      <c r="D345" s="3"/>
      <c r="E345" s="3">
        <v>9683.85</v>
      </c>
      <c r="H345" s="3">
        <v>-9683.85</v>
      </c>
    </row>
    <row r="346" spans="1:8" ht="12.75">
      <c r="A346" s="19"/>
      <c r="B346" s="6" t="s">
        <v>217</v>
      </c>
      <c r="C346" s="3"/>
      <c r="D346" s="3"/>
      <c r="E346" s="3"/>
      <c r="H346" s="3"/>
    </row>
    <row r="347" spans="2:8" ht="12.75">
      <c r="B347" s="6" t="s">
        <v>31</v>
      </c>
      <c r="C347" s="3"/>
      <c r="D347" s="3"/>
      <c r="E347" s="21">
        <v>18796.43</v>
      </c>
      <c r="G347" s="22">
        <f>SUM(E345:E347)</f>
        <v>28480.28</v>
      </c>
      <c r="H347" s="3">
        <v>-18796.43</v>
      </c>
    </row>
    <row r="348" spans="2:8" ht="12.75">
      <c r="B348" s="24" t="s">
        <v>166</v>
      </c>
      <c r="C348" s="3"/>
      <c r="D348" s="3"/>
      <c r="E348" s="3"/>
      <c r="G348" s="25">
        <f>SUM(G294:G347)</f>
        <v>479617943.02</v>
      </c>
      <c r="H348" s="3"/>
    </row>
    <row r="349" spans="2:8" ht="12.75">
      <c r="B349" s="6"/>
      <c r="C349" s="3"/>
      <c r="D349" s="3"/>
      <c r="E349" s="3"/>
      <c r="G349" s="22"/>
      <c r="H349" s="3"/>
    </row>
    <row r="350" spans="2:8" ht="12.75">
      <c r="B350" s="6"/>
      <c r="C350" s="3"/>
      <c r="D350" s="3"/>
      <c r="E350" s="3"/>
      <c r="G350" s="22"/>
      <c r="H350" s="3"/>
    </row>
    <row r="351" spans="2:8" ht="12.75">
      <c r="B351" s="24" t="s">
        <v>168</v>
      </c>
      <c r="C351" s="3"/>
      <c r="D351" s="3"/>
      <c r="E351" s="3"/>
      <c r="G351" s="22">
        <f>G348</f>
        <v>479617943.02</v>
      </c>
      <c r="H351" s="3"/>
    </row>
    <row r="352" spans="2:8" ht="12.75">
      <c r="B352" s="6"/>
      <c r="C352" s="3"/>
      <c r="D352" s="3"/>
      <c r="E352" s="3"/>
      <c r="G352" s="22"/>
      <c r="H352" s="3"/>
    </row>
    <row r="353" spans="2:8" ht="12.75">
      <c r="B353" s="18" t="s">
        <v>17</v>
      </c>
      <c r="C353" s="3"/>
      <c r="D353" s="3"/>
      <c r="E353" s="3"/>
      <c r="H353" s="3"/>
    </row>
    <row r="354" spans="2:8" ht="12.75">
      <c r="B354" s="18"/>
      <c r="C354" s="3"/>
      <c r="D354" s="3"/>
      <c r="E354" s="3"/>
      <c r="H354" s="3"/>
    </row>
    <row r="355" spans="1:8" ht="12.75">
      <c r="A355" s="19"/>
      <c r="B355" s="6" t="s">
        <v>39</v>
      </c>
      <c r="C355" s="3"/>
      <c r="D355" s="3"/>
      <c r="E355" s="3"/>
      <c r="H355" s="3"/>
    </row>
    <row r="356" spans="2:8" ht="12.75">
      <c r="B356" s="6" t="s">
        <v>162</v>
      </c>
      <c r="C356" s="3"/>
      <c r="D356" s="3"/>
      <c r="E356" s="3">
        <v>5000</v>
      </c>
      <c r="H356" s="3">
        <v>-5000</v>
      </c>
    </row>
    <row r="357" spans="2:8" ht="12.75">
      <c r="B357" s="6" t="s">
        <v>91</v>
      </c>
      <c r="C357" s="3"/>
      <c r="D357" s="3"/>
      <c r="E357" s="3"/>
      <c r="H357" s="3"/>
    </row>
    <row r="358" spans="2:8" ht="12.75">
      <c r="B358" s="6" t="s">
        <v>31</v>
      </c>
      <c r="C358" s="3"/>
      <c r="D358" s="3"/>
      <c r="E358" s="21">
        <v>20093423</v>
      </c>
      <c r="G358" s="22">
        <f>SUM(E356:E358)</f>
        <v>20098423</v>
      </c>
      <c r="H358" s="3">
        <v>-20093423</v>
      </c>
    </row>
    <row r="359" spans="2:8" ht="12.75">
      <c r="B359" s="6"/>
      <c r="C359" s="3"/>
      <c r="D359" s="3"/>
      <c r="E359" s="3"/>
      <c r="H359" s="3"/>
    </row>
    <row r="360" spans="2:8" ht="12.75">
      <c r="B360" s="6"/>
      <c r="C360" s="3"/>
      <c r="D360" s="3"/>
      <c r="E360" s="3"/>
      <c r="H360" s="3"/>
    </row>
    <row r="361" spans="2:8" ht="12.75">
      <c r="B361" s="18" t="s">
        <v>218</v>
      </c>
      <c r="C361" s="3"/>
      <c r="D361" s="3"/>
      <c r="E361" s="3"/>
      <c r="H361" s="3"/>
    </row>
    <row r="362" spans="2:8" ht="12.75">
      <c r="B362" s="18" t="s">
        <v>219</v>
      </c>
      <c r="C362" s="3"/>
      <c r="D362" s="3"/>
      <c r="E362" s="3"/>
      <c r="H362" s="3"/>
    </row>
    <row r="363" spans="1:8" ht="12.75">
      <c r="A363" s="19" t="s">
        <v>54</v>
      </c>
      <c r="B363" s="6" t="s">
        <v>39</v>
      </c>
      <c r="C363" s="3"/>
      <c r="D363" s="3"/>
      <c r="E363" s="3"/>
      <c r="H363" s="3"/>
    </row>
    <row r="364" spans="2:8" ht="12.75">
      <c r="B364" s="6" t="s">
        <v>31</v>
      </c>
      <c r="C364" s="3"/>
      <c r="D364" s="3"/>
      <c r="E364" s="3">
        <v>2654.23</v>
      </c>
      <c r="H364" s="3">
        <v>-2654.23</v>
      </c>
    </row>
    <row r="365" spans="1:8" ht="12.75">
      <c r="A365" s="19" t="s">
        <v>59</v>
      </c>
      <c r="B365" s="6" t="s">
        <v>92</v>
      </c>
      <c r="C365" s="3"/>
      <c r="D365" s="3"/>
      <c r="E365" s="3"/>
      <c r="H365" s="3"/>
    </row>
    <row r="366" spans="2:8" ht="12.75">
      <c r="B366" s="6" t="s">
        <v>31</v>
      </c>
      <c r="C366" s="3"/>
      <c r="D366" s="3"/>
      <c r="E366" s="21">
        <v>2182.82</v>
      </c>
      <c r="G366" s="22">
        <f>SUM(E364:E366)</f>
        <v>4837.05</v>
      </c>
      <c r="H366" s="3">
        <v>-2182.82</v>
      </c>
    </row>
    <row r="367" spans="2:8" ht="12.75">
      <c r="B367" s="6"/>
      <c r="C367" s="3"/>
      <c r="D367" s="3"/>
      <c r="E367" s="3"/>
      <c r="H367" s="3"/>
    </row>
    <row r="368" spans="2:8" ht="12.75">
      <c r="B368" s="6"/>
      <c r="C368" s="3"/>
      <c r="D368" s="3"/>
      <c r="E368" s="3"/>
      <c r="H368" s="3"/>
    </row>
    <row r="369" spans="2:8" ht="12.75">
      <c r="B369" s="18" t="s">
        <v>220</v>
      </c>
      <c r="C369" s="3"/>
      <c r="D369" s="3"/>
      <c r="E369" s="3"/>
      <c r="H369" s="3"/>
    </row>
    <row r="370" spans="2:8" ht="12.75">
      <c r="B370" s="18" t="s">
        <v>221</v>
      </c>
      <c r="C370" s="3"/>
      <c r="D370" s="3"/>
      <c r="E370" s="3"/>
      <c r="H370" s="3"/>
    </row>
    <row r="371" spans="2:8" ht="12.75">
      <c r="B371" s="18"/>
      <c r="C371" s="3"/>
      <c r="D371" s="3"/>
      <c r="E371" s="3"/>
      <c r="H371" s="3"/>
    </row>
    <row r="372" spans="1:8" ht="12.75">
      <c r="A372" s="19" t="s">
        <v>54</v>
      </c>
      <c r="B372" s="6" t="s">
        <v>93</v>
      </c>
      <c r="C372" s="3"/>
      <c r="D372" s="3"/>
      <c r="E372" s="3"/>
      <c r="H372" s="3"/>
    </row>
    <row r="373" spans="2:8" ht="12.75">
      <c r="B373" s="6" t="s">
        <v>31</v>
      </c>
      <c r="C373" s="3"/>
      <c r="D373" s="3"/>
      <c r="G373" s="3">
        <v>200</v>
      </c>
      <c r="H373" s="3">
        <v>-200</v>
      </c>
    </row>
    <row r="374" spans="2:8" ht="12.75">
      <c r="B374" s="6"/>
      <c r="C374" s="3"/>
      <c r="D374" s="3"/>
      <c r="E374" s="3"/>
      <c r="H374" s="3"/>
    </row>
    <row r="375" spans="2:8" ht="12.75">
      <c r="B375" s="6"/>
      <c r="C375" s="3"/>
      <c r="D375" s="3"/>
      <c r="E375" s="3"/>
      <c r="H375" s="3"/>
    </row>
    <row r="376" spans="2:8" ht="12.75">
      <c r="B376" s="18" t="s">
        <v>222</v>
      </c>
      <c r="C376" s="3"/>
      <c r="D376" s="3"/>
      <c r="E376" s="3"/>
      <c r="H376" s="3"/>
    </row>
    <row r="377" spans="1:8" ht="12.75">
      <c r="A377" s="20"/>
      <c r="B377" s="18" t="s">
        <v>94</v>
      </c>
      <c r="C377" s="3"/>
      <c r="D377" s="3"/>
      <c r="E377" s="3"/>
      <c r="H377" s="3"/>
    </row>
    <row r="378" spans="1:8" ht="12.75">
      <c r="A378" s="20"/>
      <c r="B378" s="18"/>
      <c r="C378" s="3"/>
      <c r="D378" s="3"/>
      <c r="E378" s="3"/>
      <c r="H378" s="3"/>
    </row>
    <row r="379" spans="1:8" ht="12.75">
      <c r="A379" s="19" t="s">
        <v>54</v>
      </c>
      <c r="B379" s="6" t="s">
        <v>95</v>
      </c>
      <c r="C379" s="3"/>
      <c r="D379" s="3"/>
      <c r="E379" s="3"/>
      <c r="H379" s="3"/>
    </row>
    <row r="380" spans="2:8" ht="12.75">
      <c r="B380" s="6" t="s">
        <v>163</v>
      </c>
      <c r="C380" s="3"/>
      <c r="D380" s="3"/>
      <c r="G380" s="3">
        <v>19989325.5</v>
      </c>
      <c r="H380" s="3">
        <v>-19989325.5</v>
      </c>
    </row>
    <row r="381" spans="2:8" ht="12.75">
      <c r="B381" s="6"/>
      <c r="C381" s="3"/>
      <c r="D381" s="3"/>
      <c r="E381" s="3"/>
      <c r="H381" s="3"/>
    </row>
    <row r="382" spans="2:8" ht="12.75">
      <c r="B382" s="6"/>
      <c r="C382" s="3"/>
      <c r="D382" s="3"/>
      <c r="E382" s="3"/>
      <c r="H382" s="3"/>
    </row>
    <row r="383" spans="2:8" ht="12.75">
      <c r="B383" s="18" t="s">
        <v>96</v>
      </c>
      <c r="C383" s="3"/>
      <c r="D383" s="3"/>
      <c r="E383" s="3"/>
      <c r="H383" s="3"/>
    </row>
    <row r="384" spans="2:8" ht="12.75">
      <c r="B384" s="6" t="s">
        <v>39</v>
      </c>
      <c r="C384" s="3"/>
      <c r="D384" s="3"/>
      <c r="E384" s="3"/>
      <c r="H384" s="3"/>
    </row>
    <row r="385" spans="2:8" ht="12.75">
      <c r="B385" s="6" t="s">
        <v>31</v>
      </c>
      <c r="C385" s="3">
        <v>1415563.21</v>
      </c>
      <c r="D385" s="3"/>
      <c r="H385" s="3">
        <v>-1415563.21</v>
      </c>
    </row>
    <row r="386" spans="2:8" ht="12.75">
      <c r="B386" s="6" t="s">
        <v>138</v>
      </c>
      <c r="C386" s="21">
        <v>221931.23</v>
      </c>
      <c r="D386" s="3"/>
      <c r="E386" s="22">
        <f>SUM(C385:C386)</f>
        <v>1637494.44</v>
      </c>
      <c r="H386" s="3">
        <v>-221931.23</v>
      </c>
    </row>
    <row r="387" spans="2:8" ht="12.75">
      <c r="B387" s="6" t="s">
        <v>97</v>
      </c>
      <c r="C387" s="3"/>
      <c r="D387" s="3"/>
      <c r="E387" s="3"/>
      <c r="H387" s="3"/>
    </row>
    <row r="388" spans="2:8" ht="12.75">
      <c r="B388" s="6" t="s">
        <v>31</v>
      </c>
      <c r="C388" s="3"/>
      <c r="D388" s="3"/>
      <c r="E388" s="21">
        <v>19.5</v>
      </c>
      <c r="G388" s="22">
        <f>SUM(E386:E388)</f>
        <v>1637513.94</v>
      </c>
      <c r="H388" s="3">
        <v>-19.5</v>
      </c>
    </row>
    <row r="389" spans="2:8" ht="12.75">
      <c r="B389" s="18" t="s">
        <v>8</v>
      </c>
      <c r="C389" s="3"/>
      <c r="D389" s="3"/>
      <c r="E389" s="3"/>
      <c r="G389" s="27">
        <f>SUM(G351:G388)</f>
        <v>521348242.51</v>
      </c>
      <c r="H389" s="3">
        <v>-59946247604.51</v>
      </c>
    </row>
    <row r="390" spans="2:7" ht="12.75">
      <c r="B390" s="6"/>
      <c r="C390" s="3"/>
      <c r="D390" s="3"/>
      <c r="E390" s="3"/>
      <c r="G390" s="7"/>
    </row>
    <row r="391" ht="12.75">
      <c r="G391" s="22"/>
    </row>
    <row r="398" spans="2:6" ht="15">
      <c r="B398" s="1" t="s">
        <v>223</v>
      </c>
      <c r="E398" s="13"/>
      <c r="F398" s="28" t="s">
        <v>172</v>
      </c>
    </row>
    <row r="399" spans="5:6" ht="12.75">
      <c r="E399" s="13"/>
      <c r="F399" s="13" t="s">
        <v>173</v>
      </c>
    </row>
  </sheetData>
  <printOptions horizontalCentered="1"/>
  <pageMargins left="0.3937" right="0.3937" top="0.3937" bottom="0.5905" header="0.3937" footer="0.3937"/>
  <pageSetup firstPageNumber="152" useFirstPageNumber="1" horizontalDpi="600" verticalDpi="600" orientation="portrait" paperSize="9" r:id="rId2"/>
  <headerFooter alignWithMargins="0">
    <oddHeader>&amp;C&amp;A</oddHeader>
    <oddFooter>&amp;C&amp;P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CISD</dc:creator>
  <cp:keywords/>
  <dc:description/>
  <cp:lastModifiedBy>.</cp:lastModifiedBy>
  <cp:lastPrinted>2004-10-21T10:30:37Z</cp:lastPrinted>
  <dcterms:created xsi:type="dcterms:W3CDTF">2004-09-17T09:46:08Z</dcterms:created>
  <dcterms:modified xsi:type="dcterms:W3CDTF">2004-09-18T08:39:28Z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31600.0000000000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