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80" windowWidth="9720" windowHeight="6405" firstSheet="0" activeTab="0"/>
  </bookViews>
  <sheets>
    <sheet name="Output 1" sheetId="1" r:id="rId1"/>
  </sheets>
  <definedNames>
    <definedName name="_xlnm.Print_Area" localSheetId="0">'Output 1'!$A$3:$G$528</definedName>
    <definedName name="_xlnm.Print_Titles" localSheetId="0">'Output 1'!$3:$6</definedName>
  </definedNames>
  <calcPr fullCalcOnLoad="1"/>
</workbook>
</file>

<file path=xl/sharedStrings.xml><?xml version="1.0" encoding="utf-8"?>
<sst xmlns="http://schemas.openxmlformats.org/spreadsheetml/2006/main" count="488" uniqueCount="227">
  <si>
    <t>_x000C_</t>
  </si>
  <si>
    <t>Detailed Statement of Advances as at 30 June 2004</t>
  </si>
  <si>
    <t>The Secretary for Home Affairs</t>
  </si>
  <si>
    <t>PRIME MINISTER'S OFFICE</t>
  </si>
  <si>
    <t>Government Information Service</t>
  </si>
  <si>
    <t>THE DEPUTY PRIME MINISTER'S OFFICE AND</t>
  </si>
  <si>
    <t>MINISTRY OF FINANCE</t>
  </si>
  <si>
    <t>MINISTRY OF INDUSTRY AND</t>
  </si>
  <si>
    <t xml:space="preserve">   INTERNATIONAL TRADE</t>
  </si>
  <si>
    <t>MINISTRY OF AGRICULTURE, FOOD TECHNOLOGY</t>
  </si>
  <si>
    <t>AND NATURAL RESOURCES</t>
  </si>
  <si>
    <t>Rehabilitation Youth Centre</t>
  </si>
  <si>
    <t>MINISTRY OF LOCAL GOVERNMENT AND RODRIGUES</t>
  </si>
  <si>
    <t>MINISTRY OF PUBLIC UTILITIES</t>
  </si>
  <si>
    <t>MINISTRY OF TOURISM &amp; LEISURE</t>
  </si>
  <si>
    <t>MINISTRY OF ENVIRONMENT</t>
  </si>
  <si>
    <t>MINISTRY OF PUBLIC INFRASTRUCTURE</t>
  </si>
  <si>
    <t>LAND TRANSPORT &amp; SHIPPING</t>
  </si>
  <si>
    <t>MINISTRY OF CIVIL SERVICE AFFAIRS &amp;</t>
  </si>
  <si>
    <t>ADMINISTRATIVE REFORMS</t>
  </si>
  <si>
    <t>MINISTRY OF LABOUR &amp; INDUSTRIAL RELATIONS</t>
  </si>
  <si>
    <t>MINISTRY OF FOREIGN AFFAIRS AND</t>
  </si>
  <si>
    <t>REGIONAL CO-OPERATION</t>
  </si>
  <si>
    <t>MINISTRY OF EDUCATION AND</t>
  </si>
  <si>
    <t>SCIENTIFIC RESEARCH</t>
  </si>
  <si>
    <t>MINISTRY OF HEALTH &amp; QUALITY OF LIFE</t>
  </si>
  <si>
    <t>MINISTRY OF ARTS AND CULTURE</t>
  </si>
  <si>
    <t>MINISTRY OF FISHERIES</t>
  </si>
  <si>
    <t>MINISTRY OF ECONOMIC DEVELOPMENT</t>
  </si>
  <si>
    <t>FINANCIAL SERVICES AND CORPORATE AFFAIRS</t>
  </si>
  <si>
    <t>MINISTRY OF COMMERCE AND CO-OPERATIVE</t>
  </si>
  <si>
    <t>MINISTRY OF HOUSING AND LANDS</t>
  </si>
  <si>
    <t>MINISTRY OF INFORMATION TECHNOLOGY</t>
  </si>
  <si>
    <t>AND TELECOMMUNICATIONS</t>
  </si>
  <si>
    <t>ATTORNEY-GENERAL AND</t>
  </si>
  <si>
    <t>MINISTRY OF JUSTICE &amp; HUMAN RIGHTS</t>
  </si>
  <si>
    <t>AND PRODUCTIVITY</t>
  </si>
  <si>
    <t>MINISTRY OF YOUTH &amp; SPORTS</t>
  </si>
  <si>
    <t>TOTAL</t>
  </si>
  <si>
    <t>ADVANCED SPREADSHEET-II</t>
  </si>
  <si>
    <t>FORMATTED</t>
  </si>
  <si>
    <t>APPS@PRD</t>
  </si>
  <si>
    <t>Jun-04  2004/06/30  1860  2718  2687  MUR  64    1937      58  1190  N  C    P  -998  SQLGL</t>
  </si>
  <si>
    <t>STATEMENT G</t>
  </si>
  <si>
    <t>Rs</t>
  </si>
  <si>
    <t>The Secretary to the President</t>
  </si>
  <si>
    <t xml:space="preserve">  Motor Car                                               </t>
  </si>
  <si>
    <t>The Secretary  for Home Affairs -  Prime Minister's Office</t>
  </si>
  <si>
    <t xml:space="preserve">   Motor Car                                               </t>
  </si>
  <si>
    <t>The Judge in Bankruptcy and Master and Registrar</t>
  </si>
  <si>
    <t xml:space="preserve">  Sundries                                                </t>
  </si>
  <si>
    <t xml:space="preserve">  Dishonoured Cheques                                     </t>
  </si>
  <si>
    <t xml:space="preserve">  Personal A/C                                            </t>
  </si>
  <si>
    <t xml:space="preserve">  Motor Cycles                                            </t>
  </si>
  <si>
    <t xml:space="preserve">  Bankruptcy                                              </t>
  </si>
  <si>
    <t xml:space="preserve">  Loss of Cash                                            </t>
  </si>
  <si>
    <t>The Clerk of the National Assembly</t>
  </si>
  <si>
    <t>The Director of Audit</t>
  </si>
  <si>
    <t>The Secretary, Public and Disciplined Forces</t>
  </si>
  <si>
    <t>Service Commissions</t>
  </si>
  <si>
    <t>The Secretary, Ombudsman's Office</t>
  </si>
  <si>
    <t>The Electoral Commissioner</t>
  </si>
  <si>
    <t>The Secretary, Local Government Service Commission</t>
  </si>
  <si>
    <t>The Secretary, Central Tender Board</t>
  </si>
  <si>
    <t>The Secretary to Cabinet and Head of Civil Service</t>
  </si>
  <si>
    <t>The Head, Forensic Science Laboratory</t>
  </si>
  <si>
    <t>The Director, Pay Research Bureau</t>
  </si>
  <si>
    <t>The Registrar of Civil Status</t>
  </si>
  <si>
    <t>The Permanent Secretary, External Communications</t>
  </si>
  <si>
    <t>carried forward</t>
  </si>
  <si>
    <t>brought forward</t>
  </si>
  <si>
    <t>PRIME MINISTER'S OFFICE - continued</t>
  </si>
  <si>
    <t>The Commissioner of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</si>
  <si>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</si>
  <si>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</si>
  <si>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</si>
  <si>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</si>
  <si>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</si>
  <si>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</si>
  <si>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</si>
  <si>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</si>
  <si>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</si>
  <si>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</si>
  <si>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</si>
  <si>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The Government Printer</t>
  </si>
  <si>
    <t xml:space="preserve">  Special Projects                                        </t>
  </si>
  <si>
    <t>The Director of  Civil Aviation</t>
  </si>
  <si>
    <t xml:space="preserve">  Claims                                                  </t>
  </si>
  <si>
    <t>12.</t>
  </si>
  <si>
    <t>The Financial Secretary</t>
  </si>
  <si>
    <t xml:space="preserve">  Motor Car - Board of Investment</t>
  </si>
  <si>
    <t xml:space="preserve">  State Land Dev't Company Ltd                            </t>
  </si>
  <si>
    <t xml:space="preserve">  Les Pailles International Conference Centre</t>
  </si>
  <si>
    <t xml:space="preserve">  Motor Car etc                                           </t>
  </si>
  <si>
    <t>The Financial Secretary, Revenue Authority</t>
  </si>
  <si>
    <t>The Comptroller of Customs</t>
  </si>
  <si>
    <t xml:space="preserve">  Duty Free Shops                                         </t>
  </si>
  <si>
    <t>The Commissioner  for Value Added Tax</t>
  </si>
  <si>
    <t xml:space="preserve">  Counterfeited Notes                                     </t>
  </si>
  <si>
    <t>The Commissioner of Income Tax</t>
  </si>
  <si>
    <t>MINISTRY OF FINANCE - continued</t>
  </si>
  <si>
    <t>The Registrar General</t>
  </si>
  <si>
    <t>The Accountant General</t>
  </si>
  <si>
    <t xml:space="preserve">  Crown Agents Unclassified                               </t>
  </si>
  <si>
    <t xml:space="preserve">  Advance Salaries                                        </t>
  </si>
  <si>
    <t xml:space="preserve">  SICOM                                                   </t>
  </si>
  <si>
    <t>The Chief Government Valuer</t>
  </si>
  <si>
    <t>The Permanent Secretary</t>
  </si>
  <si>
    <t xml:space="preserve">  EPZ Development Authority                               </t>
  </si>
  <si>
    <t xml:space="preserve">  Car Loan - Subex                                        </t>
  </si>
  <si>
    <t xml:space="preserve">  Purchase of Equipment - MFDC                            </t>
  </si>
  <si>
    <t>The Principal Assistant Secretary, International</t>
  </si>
  <si>
    <t>Trade Division</t>
  </si>
  <si>
    <t>Small and Medium Industries</t>
  </si>
  <si>
    <t>Development Organisation</t>
  </si>
  <si>
    <t>Mauritius Standard Bureau</t>
  </si>
  <si>
    <t xml:space="preserve">  Loan to Tea Board                                       </t>
  </si>
  <si>
    <t>Cane Planters' and Millers Arbitration and Control Board</t>
  </si>
  <si>
    <t>The Permanent Secretary,</t>
  </si>
  <si>
    <t>National Pensions Division:</t>
  </si>
  <si>
    <t>The Principal Assistant Secretary, Reform Institutions</t>
  </si>
  <si>
    <t xml:space="preserve">  Motor Cycle                                             </t>
  </si>
  <si>
    <t xml:space="preserve"> Local Government Authorities</t>
  </si>
  <si>
    <t>The Permanent Secretary, National Development Unit</t>
  </si>
  <si>
    <t>The Chief Fire Officer</t>
  </si>
  <si>
    <t>The Principal Assistant Secretary, Rodrigues</t>
  </si>
  <si>
    <t xml:space="preserve">  Unallocated Stores                                      </t>
  </si>
  <si>
    <t>Head Technical Unit, Ministry of Public Utilities</t>
  </si>
  <si>
    <t>The Permanent Secretary, Land Transport &amp; Shipping</t>
  </si>
  <si>
    <t>The Road Transport Commissioner, National</t>
  </si>
  <si>
    <t>Transport Authority</t>
  </si>
  <si>
    <t>The Secretary for Public Service Affairs</t>
  </si>
  <si>
    <t>MINISTRY OF WOMEN'S RIGHTS, CHILD</t>
  </si>
  <si>
    <t>DEVELOPMENT AND FAMILY WELFARE</t>
  </si>
  <si>
    <t>The Secretary for Foreign Affairs</t>
  </si>
  <si>
    <t>Mauritius High Commission, London</t>
  </si>
  <si>
    <t>Mauritius Embassy, Washington</t>
  </si>
  <si>
    <t>Office of the Permanent Representative, New York</t>
  </si>
  <si>
    <t>Mauritius High Commission, New Delhi</t>
  </si>
  <si>
    <t>Mauritius Embassy, Paris</t>
  </si>
  <si>
    <t>Mauritius Embassy, Brussels</t>
  </si>
  <si>
    <t>Mauritius Embassy, Cairo</t>
  </si>
  <si>
    <t>Mauritius High Commission, Canberra</t>
  </si>
  <si>
    <t>Mauritius High Commission, Kuala Lumpur</t>
  </si>
  <si>
    <t>Office of the Permanent Representative, Geneva</t>
  </si>
  <si>
    <t>Mauritius High Commission, Pretoria</t>
  </si>
  <si>
    <t>Mauritus Embassy, Addis Ababa</t>
  </si>
  <si>
    <t>Mauritius Consulate, Mumbai</t>
  </si>
  <si>
    <t>Regional Co-operation</t>
  </si>
  <si>
    <t>The Director, National Archives</t>
  </si>
  <si>
    <t>Mauritius Institute</t>
  </si>
  <si>
    <t>The Director</t>
  </si>
  <si>
    <t>The Registrar of Companies</t>
  </si>
  <si>
    <t>The Director of Statistics</t>
  </si>
  <si>
    <t>Insurance Division</t>
  </si>
  <si>
    <t>The Director, Central Informatics Bureau</t>
  </si>
  <si>
    <t>The Manager, Central Informations System Division</t>
  </si>
  <si>
    <t>The Legal Secretary</t>
  </si>
  <si>
    <t>The Chairman, Tax Appeal Tribunal</t>
  </si>
  <si>
    <t>Youth Division</t>
  </si>
  <si>
    <t xml:space="preserve">   Motor Cycles                                            </t>
  </si>
  <si>
    <t xml:space="preserve">  Employment Services</t>
  </si>
  <si>
    <t xml:space="preserve">  Water Resources Unit</t>
  </si>
  <si>
    <t xml:space="preserve">  Remittances                                             </t>
  </si>
  <si>
    <t xml:space="preserve">  Accomodation of Mtian pilgrims in Hakkah &amp; Madinah      </t>
  </si>
  <si>
    <t xml:space="preserve">  Land Development Division</t>
  </si>
  <si>
    <t xml:space="preserve">  Curator of Vacant Estates                               </t>
  </si>
  <si>
    <t>continued</t>
  </si>
  <si>
    <t xml:space="preserve">  Office of the Vice -President</t>
  </si>
  <si>
    <t>The Director, Meteorological Services</t>
  </si>
  <si>
    <t>J. VALAYTHEN</t>
  </si>
  <si>
    <t>Accountant-General</t>
  </si>
  <si>
    <t xml:space="preserve">  Mauritius Posts Ltd </t>
  </si>
  <si>
    <t>VOTE 1  OFFICES</t>
  </si>
  <si>
    <t xml:space="preserve">  Office of the President</t>
  </si>
  <si>
    <t xml:space="preserve">  Motor Car (Private Office &amp; Ceremonials)                                           </t>
  </si>
  <si>
    <t xml:space="preserve">  Motor Car (Cabinet Office)                                              </t>
  </si>
  <si>
    <t>The Commissioner of Prisons</t>
  </si>
  <si>
    <t xml:space="preserve">  Horse Racing Board             </t>
  </si>
  <si>
    <t xml:space="preserve">  State Investment Corporation - Construction of</t>
  </si>
  <si>
    <t>The Director, Management Audit Bureau</t>
  </si>
  <si>
    <t>The Commissioner,Large Tax payer Department</t>
  </si>
  <si>
    <t xml:space="preserve">  Motor Car                                       </t>
  </si>
  <si>
    <t xml:space="preserve">  Sundries - Bambous D.C.O                                              </t>
  </si>
  <si>
    <t xml:space="preserve">  Dishonoured Cheques - Bambous D.C.O                                    </t>
  </si>
  <si>
    <t xml:space="preserve">  Dishonoured Cheques - Curepipe D.C.O                                    </t>
  </si>
  <si>
    <t xml:space="preserve">  Dishonoured Cheques - Flacq D.C.O                                    </t>
  </si>
  <si>
    <t xml:space="preserve">  Dishonoured Cheques - Mahebourg D.C.O                                    </t>
  </si>
  <si>
    <t xml:space="preserve">  Dishonoured Cheques - Pamplemousses D.C.O                                    </t>
  </si>
  <si>
    <t xml:space="preserve">  Sundries - Rose Hill D.C.O                                                </t>
  </si>
  <si>
    <t xml:space="preserve">  Dishonoured Cheques - Rose Hill D.C.O                                     </t>
  </si>
  <si>
    <t xml:space="preserve">  Dishonoured Cheques - Souillac D.C.O                                     </t>
  </si>
  <si>
    <t xml:space="preserve">  Stock Exchange Commission</t>
  </si>
  <si>
    <t>Supplies Division</t>
  </si>
  <si>
    <t xml:space="preserve">  Advance Salary</t>
  </si>
  <si>
    <t xml:space="preserve">  Car Loan to Sugar Planters Welfare Fund</t>
  </si>
  <si>
    <t>NATIONAL SOLIDARITY &amp; SENIOR CITIZEN</t>
  </si>
  <si>
    <t>MINISTRY OF SOCIAL SECURITY,</t>
  </si>
  <si>
    <t>WELFARE AND REFORM INSTITUTIONS</t>
  </si>
  <si>
    <t xml:space="preserve">  Overpayment i.c.w fradulent encashment </t>
  </si>
  <si>
    <t xml:space="preserve">  of order vouchers</t>
  </si>
  <si>
    <t xml:space="preserve">  P. Jolicoeur                                       </t>
  </si>
  <si>
    <t xml:space="preserve">  J. Prudence                                         </t>
  </si>
  <si>
    <t xml:space="preserve">  Revolving Fund                                      </t>
  </si>
  <si>
    <t>Wastewater Management Authority</t>
  </si>
  <si>
    <t xml:space="preserve">  PS Ministry of Tourism &amp; Leisure (MTPA)                       </t>
  </si>
  <si>
    <t xml:space="preserve">  MPI - A/C DWC                     </t>
  </si>
  <si>
    <t>The Regional Health Director, Region 1,</t>
  </si>
  <si>
    <t>Jeetoo Hospital</t>
  </si>
  <si>
    <t>The Regional Health Director, Region 5,</t>
  </si>
  <si>
    <t>Victoria Hospital</t>
  </si>
  <si>
    <t xml:space="preserve">  Ad-hoc Allowance - Pollution                          </t>
  </si>
  <si>
    <t xml:space="preserve">  Personal Account                                  </t>
  </si>
  <si>
    <t>Commerce Division</t>
  </si>
  <si>
    <t xml:space="preserve">  Refund of shortfall sustained by ESCOL</t>
  </si>
  <si>
    <t xml:space="preserve">  Motor Car (Telecommunication Authority)                                              </t>
  </si>
  <si>
    <t>MINISTRY OF TRAINING, SKILLS DEVELOPMENT</t>
  </si>
  <si>
    <t xml:space="preserve">The Principal Assistant Secretary, </t>
  </si>
  <si>
    <t>Employment Division</t>
  </si>
  <si>
    <t xml:space="preserve">  Motor Car (Sports Division)                                              </t>
  </si>
  <si>
    <t xml:space="preserve">   D Chuttoo                               </t>
  </si>
  <si>
    <t xml:space="preserve">  Motor Car (Defence &amp; Home Affairs)                                               </t>
  </si>
  <si>
    <t xml:space="preserve">  Loan to officers of AREU  </t>
  </si>
  <si>
    <t xml:space="preserve">  Motor Car                       </t>
  </si>
  <si>
    <t>The Postmaster General, Postal Sevices</t>
  </si>
  <si>
    <t>14 October, 2004</t>
  </si>
  <si>
    <t>Co-operatives Division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</si>
</sst>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40" fontId="6" fillId="2" borderId="0" xfId="19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/>
    </xf>
    <xf numFmtId="4" fontId="10" fillId="5" borderId="0" xfId="22" applyNumberFormat="1" applyFont="1" applyFill="1" applyBorder="1" applyAlignment="1">
      <alignment horizontal="centerContinuous"/>
      <protection/>
    </xf>
    <xf numFmtId="4" fontId="7" fillId="5" borderId="0" xfId="22" applyNumberFormat="1" applyFont="1" applyFill="1" applyBorder="1" applyAlignment="1">
      <alignment horizontal="centerContinuous"/>
      <protection/>
    </xf>
    <xf numFmtId="4" fontId="6" fillId="5" borderId="0" xfId="22" applyNumberFormat="1" applyFont="1" applyFill="1" applyBorder="1" applyAlignment="1">
      <alignment horizontal="left"/>
      <protection/>
    </xf>
    <xf numFmtId="4" fontId="6" fillId="5" borderId="0" xfId="22" applyNumberFormat="1" applyFont="1" applyFill="1" applyBorder="1">
      <alignment horizontal="centerContinuous"/>
      <protection/>
    </xf>
    <xf numFmtId="4" fontId="6" fillId="2" borderId="0" xfId="21" applyNumberFormat="1" applyFont="1" applyFill="1" applyBorder="1">
      <alignment/>
      <protection/>
    </xf>
    <xf numFmtId="4" fontId="6" fillId="2" borderId="0" xfId="21" applyNumberFormat="1" applyFont="1" applyFill="1" applyBorder="1" applyAlignment="1">
      <alignment horizontal="center"/>
      <protection/>
    </xf>
    <xf numFmtId="4" fontId="6" fillId="2" borderId="0" xfId="19" applyNumberFormat="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40" fontId="6" fillId="2" borderId="2" xfId="19" applyFont="1" applyFill="1" applyBorder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40" fontId="6" fillId="2" borderId="0" xfId="0" applyNumberFormat="1" applyFont="1" applyFill="1" applyBorder="1" applyAlignment="1">
      <alignment/>
    </xf>
    <xf numFmtId="0" fontId="11" fillId="2" borderId="0" xfId="21" applyFont="1" applyFill="1" applyBorder="1" applyAlignment="1">
      <alignment horizontal="center"/>
      <protection/>
    </xf>
    <xf numFmtId="0" fontId="6" fillId="2" borderId="0" xfId="21" applyFont="1" applyFill="1" applyBorder="1" applyAlignment="1">
      <alignment horizontal="left"/>
      <protection/>
    </xf>
    <xf numFmtId="0" fontId="6" fillId="2" borderId="0" xfId="0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right"/>
    </xf>
    <xf numFmtId="40" fontId="6" fillId="2" borderId="3" xfId="0" applyNumberFormat="1" applyFont="1" applyFill="1" applyBorder="1" applyAlignment="1">
      <alignment/>
    </xf>
    <xf numFmtId="40" fontId="6" fillId="2" borderId="3" xfId="19" applyFont="1" applyFill="1" applyBorder="1">
      <alignment horizontal="right"/>
      <protection/>
    </xf>
    <xf numFmtId="40" fontId="6" fillId="2" borderId="2" xfId="0" applyNumberFormat="1" applyFont="1" applyFill="1" applyBorder="1" applyAlignment="1">
      <alignment/>
    </xf>
    <xf numFmtId="0" fontId="8" fillId="2" borderId="0" xfId="21" applyFont="1" applyFill="1" applyBorder="1">
      <alignment/>
      <protection/>
    </xf>
    <xf numFmtId="4" fontId="6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9" fillId="6" borderId="4" xfId="0" applyNumberFormat="1" applyFont="1" applyFill="1" applyBorder="1" applyAlignment="1">
      <alignment horizontal="centerContinuous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15"/>
  <sheetViews>
    <sheetView showGridLines="0" tabSelected="1" workbookViewId="0" topLeftCell="A408">
      <selection activeCell="B426" sqref="B426"/>
    </sheetView>
  </sheetViews>
  <sheetFormatPr defaultColWidth="9.140625" defaultRowHeight="12.75"/>
  <cols>
    <col min="1" max="1" width="2.421875" style="20" customWidth="1"/>
    <col min="2" max="2" width="43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6.7109375" style="1" customWidth="1"/>
    <col min="8" max="9" width="18.7109375" style="1" hidden="1" customWidth="1"/>
    <col min="10" max="16384" width="18.7109375" style="1" customWidth="1"/>
  </cols>
  <sheetData>
    <row r="1" spans="2:11" ht="12.75" hidden="1">
      <c r="B1" s="1">
        <v>1</v>
      </c>
      <c r="E1" s="1" t="s">
        <v>39</v>
      </c>
      <c r="F1" s="1">
        <v>1</v>
      </c>
      <c r="G1" s="1" t="s">
        <v>40</v>
      </c>
      <c r="I1" s="1" t="s">
        <v>41</v>
      </c>
      <c r="J1" s="1">
        <v>11</v>
      </c>
      <c r="K1" s="1" t="s">
        <v>42</v>
      </c>
    </row>
    <row r="2" spans="2:7" ht="12.75" hidden="1">
      <c r="B2" s="1" t="s">
        <v>0</v>
      </c>
      <c r="E2" s="1">
        <v>3</v>
      </c>
      <c r="F2" s="1">
        <v>1</v>
      </c>
      <c r="G2" s="1">
        <v>2</v>
      </c>
    </row>
    <row r="3" spans="1:7" ht="14.25" thickBot="1" thickTop="1">
      <c r="A3" s="4"/>
      <c r="B3" s="5"/>
      <c r="C3" s="5"/>
      <c r="D3" s="5"/>
      <c r="E3" s="5"/>
      <c r="F3" s="5"/>
      <c r="G3" s="27" t="s">
        <v>43</v>
      </c>
    </row>
    <row r="4" spans="1:7" ht="16.5" thickTop="1">
      <c r="A4" s="4"/>
      <c r="B4" s="6" t="s">
        <v>1</v>
      </c>
      <c r="C4" s="6"/>
      <c r="D4" s="6"/>
      <c r="E4" s="7"/>
      <c r="F4" s="7"/>
      <c r="G4" s="7"/>
    </row>
    <row r="5" spans="1:7" ht="12.75">
      <c r="A5" s="4"/>
      <c r="B5" s="8"/>
      <c r="C5" s="8"/>
      <c r="D5" s="8"/>
      <c r="E5" s="8"/>
      <c r="F5" s="8"/>
      <c r="G5" s="9"/>
    </row>
    <row r="6" spans="1:7" ht="12.75">
      <c r="A6" s="4"/>
      <c r="B6" s="10"/>
      <c r="C6" s="11" t="s">
        <v>44</v>
      </c>
      <c r="D6" s="11"/>
      <c r="E6" s="11" t="s">
        <v>44</v>
      </c>
      <c r="F6" s="11"/>
      <c r="G6" s="12" t="s">
        <v>44</v>
      </c>
    </row>
    <row r="7" spans="2:5" ht="12.75">
      <c r="B7" s="3"/>
      <c r="C7" s="2"/>
      <c r="D7" s="2"/>
      <c r="E7" s="2"/>
    </row>
    <row r="8" spans="2:5" ht="12.75">
      <c r="B8" s="13" t="s">
        <v>173</v>
      </c>
      <c r="C8" s="2"/>
      <c r="D8" s="2"/>
      <c r="E8" s="2"/>
    </row>
    <row r="9" spans="2:5" ht="12.75">
      <c r="B9" s="3"/>
      <c r="C9" s="2"/>
      <c r="D9" s="2"/>
      <c r="E9" s="2"/>
    </row>
    <row r="10" spans="1:5" ht="12.75">
      <c r="A10" s="19" t="s">
        <v>73</v>
      </c>
      <c r="B10" s="3" t="s">
        <v>45</v>
      </c>
      <c r="C10" s="2"/>
      <c r="D10" s="2"/>
      <c r="E10" s="2"/>
    </row>
    <row r="11" spans="2:5" ht="12.75">
      <c r="B11" s="3" t="s">
        <v>174</v>
      </c>
      <c r="C11" s="2"/>
      <c r="D11" s="2"/>
      <c r="E11" s="2"/>
    </row>
    <row r="12" spans="2:8" ht="12.75">
      <c r="B12" s="3" t="s">
        <v>46</v>
      </c>
      <c r="C12" s="2"/>
      <c r="D12" s="2"/>
      <c r="E12" s="2">
        <v>180595.32</v>
      </c>
      <c r="H12" s="2">
        <v>180595.32</v>
      </c>
    </row>
    <row r="13" spans="1:8" ht="12.75">
      <c r="A13" s="19" t="s">
        <v>74</v>
      </c>
      <c r="B13" s="3" t="s">
        <v>47</v>
      </c>
      <c r="C13" s="2"/>
      <c r="D13" s="2"/>
      <c r="E13" s="2"/>
      <c r="H13" s="2"/>
    </row>
    <row r="14" spans="2:8" ht="12.75">
      <c r="B14" s="3" t="s">
        <v>168</v>
      </c>
      <c r="C14" s="2"/>
      <c r="D14" s="2"/>
      <c r="E14" s="2"/>
      <c r="H14" s="2"/>
    </row>
    <row r="15" spans="2:8" ht="12.75">
      <c r="B15" s="3" t="s">
        <v>46</v>
      </c>
      <c r="C15" s="2"/>
      <c r="D15" s="2"/>
      <c r="E15" s="2">
        <v>296416.86</v>
      </c>
      <c r="H15" s="2">
        <v>296416.86</v>
      </c>
    </row>
    <row r="16" spans="1:8" ht="12.75">
      <c r="A16" s="19" t="s">
        <v>75</v>
      </c>
      <c r="B16" s="3" t="s">
        <v>49</v>
      </c>
      <c r="C16" s="2"/>
      <c r="D16" s="2"/>
      <c r="E16" s="2"/>
      <c r="H16" s="2"/>
    </row>
    <row r="17" spans="2:8" ht="12.75">
      <c r="B17" s="3" t="s">
        <v>50</v>
      </c>
      <c r="C17" s="2">
        <v>25000</v>
      </c>
      <c r="D17" s="2"/>
      <c r="H17" s="2">
        <v>25000</v>
      </c>
    </row>
    <row r="18" spans="2:8" ht="12.75">
      <c r="B18" s="3" t="s">
        <v>51</v>
      </c>
      <c r="C18" s="2">
        <v>564340</v>
      </c>
      <c r="D18" s="2"/>
      <c r="H18" s="2">
        <v>564340</v>
      </c>
    </row>
    <row r="19" spans="2:8" ht="12.75">
      <c r="B19" s="3" t="s">
        <v>52</v>
      </c>
      <c r="C19" s="2">
        <v>33315.15</v>
      </c>
      <c r="D19" s="2"/>
      <c r="H19" s="2">
        <v>33315.15</v>
      </c>
    </row>
    <row r="20" spans="2:8" ht="12.75">
      <c r="B20" s="3" t="s">
        <v>46</v>
      </c>
      <c r="C20" s="2">
        <v>15764841.4</v>
      </c>
      <c r="D20" s="2"/>
      <c r="H20" s="2">
        <v>15764841.4</v>
      </c>
    </row>
    <row r="21" spans="2:8" ht="12.75">
      <c r="B21" s="3" t="s">
        <v>53</v>
      </c>
      <c r="C21" s="2">
        <v>55524.6</v>
      </c>
      <c r="D21" s="2"/>
      <c r="H21" s="2">
        <v>55524.6</v>
      </c>
    </row>
    <row r="22" spans="2:8" ht="12.75">
      <c r="B22" s="3" t="s">
        <v>54</v>
      </c>
      <c r="C22" s="2">
        <v>20000</v>
      </c>
      <c r="D22" s="2"/>
      <c r="H22" s="2">
        <v>20000</v>
      </c>
    </row>
    <row r="23" spans="2:8" ht="12.75">
      <c r="B23" s="3" t="s">
        <v>55</v>
      </c>
      <c r="C23" s="14">
        <v>80730</v>
      </c>
      <c r="D23" s="2"/>
      <c r="E23" s="16">
        <f>SUM(C17:C24)</f>
        <v>16543751.15</v>
      </c>
      <c r="H23" s="2">
        <v>80730</v>
      </c>
    </row>
    <row r="24" spans="1:9" ht="12.75">
      <c r="A24" s="19" t="s">
        <v>76</v>
      </c>
      <c r="B24" s="3" t="s">
        <v>56</v>
      </c>
      <c r="C24" s="2"/>
      <c r="D24" s="2"/>
      <c r="E24" s="2"/>
      <c r="I24" s="2">
        <f>SUM(H17:H23)</f>
        <v>16543751.15</v>
      </c>
    </row>
    <row r="25" spans="2:8" ht="12.75">
      <c r="B25" s="3" t="s">
        <v>50</v>
      </c>
      <c r="C25" s="2">
        <v>245541.54</v>
      </c>
      <c r="D25" s="2"/>
      <c r="E25" s="2"/>
      <c r="H25" s="2">
        <v>245541.54</v>
      </c>
    </row>
    <row r="26" spans="2:8" ht="12.75">
      <c r="B26" s="3" t="s">
        <v>46</v>
      </c>
      <c r="C26" s="14">
        <v>363193.72</v>
      </c>
      <c r="D26" s="2"/>
      <c r="E26" s="2">
        <f>SUM(C25:C26)</f>
        <v>608735.26</v>
      </c>
      <c r="H26" s="2">
        <v>363193.72</v>
      </c>
    </row>
    <row r="27" spans="1:8" ht="12.75">
      <c r="A27" s="19" t="s">
        <v>77</v>
      </c>
      <c r="B27" s="3" t="s">
        <v>57</v>
      </c>
      <c r="C27" s="2"/>
      <c r="D27" s="2"/>
      <c r="E27" s="2"/>
      <c r="H27" s="2"/>
    </row>
    <row r="28" spans="2:8" ht="12.75">
      <c r="B28" s="3" t="s">
        <v>46</v>
      </c>
      <c r="C28" s="2"/>
      <c r="D28" s="2"/>
      <c r="E28" s="2">
        <v>11469247.48</v>
      </c>
      <c r="H28" s="2">
        <v>11469247.48</v>
      </c>
    </row>
    <row r="29" spans="1:8" ht="12.75">
      <c r="A29" s="19" t="s">
        <v>78</v>
      </c>
      <c r="B29" s="3" t="s">
        <v>58</v>
      </c>
      <c r="C29" s="2"/>
      <c r="D29" s="2"/>
      <c r="E29" s="2"/>
      <c r="H29" s="2"/>
    </row>
    <row r="30" spans="2:8" ht="12.75">
      <c r="B30" s="3" t="s">
        <v>59</v>
      </c>
      <c r="C30" s="2"/>
      <c r="D30" s="2"/>
      <c r="E30" s="2"/>
      <c r="H30" s="2"/>
    </row>
    <row r="31" spans="2:8" ht="12.75">
      <c r="B31" s="3" t="s">
        <v>46</v>
      </c>
      <c r="C31" s="2"/>
      <c r="D31" s="2"/>
      <c r="E31" s="2">
        <v>1859004.38</v>
      </c>
      <c r="H31" s="2">
        <v>1859004.38</v>
      </c>
    </row>
    <row r="32" spans="1:8" ht="12.75">
      <c r="A32" s="19" t="s">
        <v>79</v>
      </c>
      <c r="B32" s="3" t="s">
        <v>60</v>
      </c>
      <c r="C32" s="2"/>
      <c r="D32" s="2"/>
      <c r="E32" s="2"/>
      <c r="H32" s="2"/>
    </row>
    <row r="33" spans="2:8" ht="12.75">
      <c r="B33" s="3" t="s">
        <v>46</v>
      </c>
      <c r="C33" s="2"/>
      <c r="D33" s="2"/>
      <c r="E33" s="2">
        <v>118800</v>
      </c>
      <c r="H33" s="2">
        <v>118800</v>
      </c>
    </row>
    <row r="34" spans="1:8" ht="12.75">
      <c r="A34" s="19" t="s">
        <v>80</v>
      </c>
      <c r="B34" s="3" t="s">
        <v>61</v>
      </c>
      <c r="C34" s="2"/>
      <c r="D34" s="2"/>
      <c r="E34" s="2"/>
      <c r="H34" s="2"/>
    </row>
    <row r="35" spans="2:8" ht="12.75">
      <c r="B35" s="3" t="s">
        <v>46</v>
      </c>
      <c r="C35" s="2"/>
      <c r="D35" s="2"/>
      <c r="E35" s="2">
        <v>2345094.97</v>
      </c>
      <c r="H35" s="2">
        <v>2345094.97</v>
      </c>
    </row>
    <row r="36" spans="1:8" ht="12.75">
      <c r="A36" s="19" t="s">
        <v>81</v>
      </c>
      <c r="B36" s="3" t="s">
        <v>62</v>
      </c>
      <c r="C36" s="2"/>
      <c r="D36" s="2"/>
      <c r="E36" s="2"/>
      <c r="H36" s="2"/>
    </row>
    <row r="37" spans="2:8" ht="12.75">
      <c r="B37" s="3" t="s">
        <v>46</v>
      </c>
      <c r="C37" s="2"/>
      <c r="D37" s="2"/>
      <c r="E37" s="2">
        <v>859167.03</v>
      </c>
      <c r="H37" s="2">
        <v>859167.03</v>
      </c>
    </row>
    <row r="38" spans="1:8" ht="12.75">
      <c r="A38" s="19" t="s">
        <v>82</v>
      </c>
      <c r="B38" s="3" t="s">
        <v>63</v>
      </c>
      <c r="C38" s="2"/>
      <c r="D38" s="2"/>
      <c r="E38" s="2"/>
      <c r="H38" s="2"/>
    </row>
    <row r="39" spans="2:8" ht="12.75">
      <c r="B39" s="3" t="s">
        <v>46</v>
      </c>
      <c r="C39" s="2"/>
      <c r="D39" s="2"/>
      <c r="E39" s="14">
        <v>1004024.32</v>
      </c>
      <c r="H39" s="2">
        <v>1004024.32</v>
      </c>
    </row>
    <row r="40" spans="2:8" ht="12.75">
      <c r="B40" s="3"/>
      <c r="C40" s="2"/>
      <c r="D40" s="2"/>
      <c r="E40" s="2"/>
      <c r="G40" s="16">
        <f>SUM(E11:E39)</f>
        <v>35284836.77</v>
      </c>
      <c r="H40" s="2"/>
    </row>
    <row r="41" spans="2:8" ht="12.75">
      <c r="B41" s="13" t="s">
        <v>3</v>
      </c>
      <c r="C41" s="2"/>
      <c r="D41" s="2"/>
      <c r="E41" s="2"/>
      <c r="H41" s="2"/>
    </row>
    <row r="42" spans="2:8" ht="12.75">
      <c r="B42" s="3"/>
      <c r="C42" s="2"/>
      <c r="D42" s="2"/>
      <c r="E42" s="2"/>
      <c r="H42" s="2"/>
    </row>
    <row r="43" spans="1:8" ht="12.75">
      <c r="A43" s="19" t="s">
        <v>73</v>
      </c>
      <c r="B43" s="3" t="s">
        <v>64</v>
      </c>
      <c r="C43" s="2"/>
      <c r="D43" s="2"/>
      <c r="E43" s="2"/>
      <c r="H43" s="2"/>
    </row>
    <row r="44" spans="2:8" ht="12.75">
      <c r="B44" s="3" t="s">
        <v>175</v>
      </c>
      <c r="C44" s="2">
        <v>868634.4</v>
      </c>
      <c r="D44" s="2"/>
      <c r="E44" s="2"/>
      <c r="H44" s="2">
        <v>868634.4</v>
      </c>
    </row>
    <row r="45" spans="2:8" ht="12.75">
      <c r="B45" s="3" t="s">
        <v>176</v>
      </c>
      <c r="C45" s="14">
        <v>3554073.03</v>
      </c>
      <c r="D45" s="2"/>
      <c r="E45" s="2">
        <f>SUM(C44:C45)</f>
        <v>4422707.43</v>
      </c>
      <c r="H45" s="2">
        <v>3554073.03</v>
      </c>
    </row>
    <row r="46" spans="1:8" ht="12.75">
      <c r="A46" s="19" t="s">
        <v>74</v>
      </c>
      <c r="B46" s="3" t="s">
        <v>2</v>
      </c>
      <c r="C46" s="2"/>
      <c r="D46" s="2"/>
      <c r="E46" s="2"/>
      <c r="H46" s="2"/>
    </row>
    <row r="47" spans="2:8" ht="12.75">
      <c r="B47" s="3" t="s">
        <v>221</v>
      </c>
      <c r="C47" s="2"/>
      <c r="D47" s="2"/>
      <c r="E47" s="2">
        <v>3611514.5</v>
      </c>
      <c r="H47" s="2">
        <v>3611514.5</v>
      </c>
    </row>
    <row r="48" spans="1:8" ht="12.75">
      <c r="A48" s="19" t="s">
        <v>75</v>
      </c>
      <c r="B48" s="3" t="s">
        <v>2</v>
      </c>
      <c r="C48" s="2"/>
      <c r="D48" s="2"/>
      <c r="E48" s="2"/>
      <c r="H48" s="2"/>
    </row>
    <row r="49" spans="2:8" ht="12.75">
      <c r="B49" s="3" t="s">
        <v>4</v>
      </c>
      <c r="C49" s="2"/>
      <c r="D49" s="2"/>
      <c r="E49" s="2"/>
      <c r="H49" s="2"/>
    </row>
    <row r="50" spans="2:8" ht="12.75">
      <c r="B50" s="3" t="s">
        <v>46</v>
      </c>
      <c r="C50" s="2"/>
      <c r="D50" s="2"/>
      <c r="E50" s="2">
        <v>705032.91</v>
      </c>
      <c r="H50" s="2">
        <v>705032.91</v>
      </c>
    </row>
    <row r="51" spans="1:8" ht="12.75">
      <c r="A51" s="19" t="s">
        <v>76</v>
      </c>
      <c r="B51" s="3" t="s">
        <v>65</v>
      </c>
      <c r="C51" s="2"/>
      <c r="D51" s="2"/>
      <c r="E51" s="2"/>
      <c r="H51" s="2"/>
    </row>
    <row r="52" spans="2:8" ht="12.75">
      <c r="B52" s="3" t="s">
        <v>46</v>
      </c>
      <c r="C52" s="2">
        <v>2253175.99</v>
      </c>
      <c r="D52" s="2"/>
      <c r="E52" s="2"/>
      <c r="H52" s="2">
        <v>2253175.99</v>
      </c>
    </row>
    <row r="53" spans="2:8" ht="12.75">
      <c r="B53" s="3" t="s">
        <v>121</v>
      </c>
      <c r="C53" s="14">
        <v>28107.44</v>
      </c>
      <c r="D53" s="2"/>
      <c r="E53" s="2">
        <f>SUM(C52:C53)</f>
        <v>2281283.43</v>
      </c>
      <c r="H53" s="2">
        <v>28107.44</v>
      </c>
    </row>
    <row r="54" spans="1:8" ht="12.75">
      <c r="A54" s="19" t="s">
        <v>77</v>
      </c>
      <c r="B54" s="3" t="s">
        <v>66</v>
      </c>
      <c r="C54" s="2"/>
      <c r="D54" s="2"/>
      <c r="E54" s="2"/>
      <c r="H54" s="2"/>
    </row>
    <row r="55" spans="2:8" ht="12.75">
      <c r="B55" s="3" t="s">
        <v>46</v>
      </c>
      <c r="C55" s="2"/>
      <c r="D55" s="2"/>
      <c r="E55" s="2">
        <v>4781968.69</v>
      </c>
      <c r="H55" s="2">
        <v>4781968.69</v>
      </c>
    </row>
    <row r="56" spans="1:8" ht="12.75">
      <c r="A56" s="19" t="s">
        <v>78</v>
      </c>
      <c r="B56" s="3" t="s">
        <v>67</v>
      </c>
      <c r="C56" s="2"/>
      <c r="D56" s="2"/>
      <c r="E56" s="2"/>
      <c r="H56" s="2"/>
    </row>
    <row r="57" spans="2:8" ht="12.75">
      <c r="B57" s="3" t="s">
        <v>46</v>
      </c>
      <c r="C57" s="2">
        <v>1471474.68</v>
      </c>
      <c r="D57" s="2"/>
      <c r="E57" s="2"/>
      <c r="H57" s="2">
        <v>1471474.68</v>
      </c>
    </row>
    <row r="58" spans="2:8" ht="12.75">
      <c r="B58" s="3" t="s">
        <v>53</v>
      </c>
      <c r="C58" s="14">
        <v>6143.2</v>
      </c>
      <c r="D58" s="2"/>
      <c r="E58" s="2">
        <f>SUM(C57:C58)</f>
        <v>1477617.88</v>
      </c>
      <c r="H58" s="2">
        <v>6143.2</v>
      </c>
    </row>
    <row r="59" spans="1:8" ht="12.75">
      <c r="A59" s="19" t="s">
        <v>79</v>
      </c>
      <c r="B59" s="3" t="s">
        <v>68</v>
      </c>
      <c r="C59" s="2"/>
      <c r="D59" s="2"/>
      <c r="E59" s="2"/>
      <c r="H59" s="2"/>
    </row>
    <row r="60" spans="2:8" ht="12.75">
      <c r="B60" s="3" t="s">
        <v>46</v>
      </c>
      <c r="C60" s="2"/>
      <c r="D60" s="2"/>
      <c r="E60" s="14">
        <v>1519530.08</v>
      </c>
      <c r="G60" s="16">
        <f>SUM(E44:E60)</f>
        <v>18799654.92</v>
      </c>
      <c r="H60" s="2">
        <v>1519530.08</v>
      </c>
    </row>
    <row r="61" spans="2:8" ht="12.75">
      <c r="B61" s="17" t="s">
        <v>69</v>
      </c>
      <c r="C61" s="2"/>
      <c r="D61" s="2"/>
      <c r="E61" s="2"/>
      <c r="G61" s="21">
        <f>SUM(G7:G60)</f>
        <v>54084491.690000005</v>
      </c>
      <c r="H61" s="22">
        <f>SUM(H10:H60)</f>
        <v>54084491.68999999</v>
      </c>
    </row>
    <row r="62" spans="2:8" ht="12.75">
      <c r="B62" s="3"/>
      <c r="C62" s="2"/>
      <c r="D62" s="2"/>
      <c r="E62" s="2"/>
      <c r="H62" s="2"/>
    </row>
    <row r="63" spans="2:8" ht="12.75">
      <c r="B63" s="3"/>
      <c r="C63" s="2"/>
      <c r="D63" s="2"/>
      <c r="E63" s="2"/>
      <c r="H63" s="2"/>
    </row>
    <row r="64" spans="2:8" ht="12.75">
      <c r="B64" s="3"/>
      <c r="C64" s="2"/>
      <c r="D64" s="2"/>
      <c r="E64" s="2"/>
      <c r="H64" s="2"/>
    </row>
    <row r="65" spans="2:8" ht="12.75">
      <c r="B65" s="17" t="s">
        <v>70</v>
      </c>
      <c r="C65" s="2"/>
      <c r="D65" s="2"/>
      <c r="E65" s="2"/>
      <c r="G65" s="16">
        <f>G61</f>
        <v>54084491.690000005</v>
      </c>
      <c r="H65" s="2"/>
    </row>
    <row r="66" spans="2:8" ht="12.75">
      <c r="B66" s="13" t="s">
        <v>71</v>
      </c>
      <c r="C66" s="2"/>
      <c r="D66" s="2"/>
      <c r="E66" s="2"/>
      <c r="H66" s="2"/>
    </row>
    <row r="67" spans="2:8" ht="12.75">
      <c r="B67" s="3"/>
      <c r="C67" s="2"/>
      <c r="D67" s="2"/>
      <c r="E67" s="2"/>
      <c r="H67" s="2"/>
    </row>
    <row r="68" spans="1:8" ht="12.75">
      <c r="A68" s="19" t="s">
        <v>80</v>
      </c>
      <c r="B68" s="3" t="s">
        <v>72</v>
      </c>
      <c r="C68" s="2"/>
      <c r="D68" s="2"/>
      <c r="E68" s="2"/>
      <c r="H68" s="2"/>
    </row>
    <row r="69" spans="2:8" ht="12.75">
      <c r="B69" s="3" t="s">
        <v>50</v>
      </c>
      <c r="C69" s="2">
        <v>1000</v>
      </c>
      <c r="D69" s="2"/>
      <c r="E69" s="2"/>
      <c r="H69" s="2">
        <v>1000</v>
      </c>
    </row>
    <row r="70" spans="2:8" ht="12.75">
      <c r="B70" s="3" t="s">
        <v>46</v>
      </c>
      <c r="C70" s="2">
        <v>105457577.98</v>
      </c>
      <c r="D70" s="2"/>
      <c r="E70" s="2"/>
      <c r="H70" s="2">
        <v>105457577.98</v>
      </c>
    </row>
    <row r="71" spans="2:8" ht="12.75">
      <c r="B71" s="3" t="s">
        <v>53</v>
      </c>
      <c r="C71" s="14">
        <v>33162624.81</v>
      </c>
      <c r="D71" s="2"/>
      <c r="E71" s="2">
        <f>SUM(C69:C71)</f>
        <v>138621202.79</v>
      </c>
      <c r="H71" s="2">
        <v>33162624.81</v>
      </c>
    </row>
    <row r="72" spans="1:8" ht="12.75">
      <c r="A72" s="19" t="s">
        <v>81</v>
      </c>
      <c r="B72" s="3" t="s">
        <v>84</v>
      </c>
      <c r="C72" s="2"/>
      <c r="D72" s="2"/>
      <c r="E72" s="2"/>
      <c r="H72" s="2"/>
    </row>
    <row r="73" spans="2:8" ht="12.75">
      <c r="B73" s="3" t="s">
        <v>46</v>
      </c>
      <c r="C73" s="2">
        <v>1282274.88</v>
      </c>
      <c r="D73" s="2"/>
      <c r="H73" s="2">
        <v>1282274.88</v>
      </c>
    </row>
    <row r="74" spans="2:8" ht="12.75">
      <c r="B74" s="3" t="s">
        <v>53</v>
      </c>
      <c r="C74" s="2">
        <v>566872.66</v>
      </c>
      <c r="D74" s="2"/>
      <c r="H74" s="2">
        <v>566872.66</v>
      </c>
    </row>
    <row r="75" spans="2:8" ht="12.75">
      <c r="B75" s="3" t="s">
        <v>85</v>
      </c>
      <c r="C75" s="14">
        <v>852000</v>
      </c>
      <c r="D75" s="2"/>
      <c r="E75" s="2">
        <f>SUM(C73:C75)</f>
        <v>2701147.54</v>
      </c>
      <c r="H75" s="2">
        <v>852000</v>
      </c>
    </row>
    <row r="76" spans="1:8" ht="12.75">
      <c r="A76" s="19" t="s">
        <v>82</v>
      </c>
      <c r="B76" s="3" t="s">
        <v>169</v>
      </c>
      <c r="C76" s="2"/>
      <c r="D76" s="2"/>
      <c r="E76" s="2"/>
      <c r="H76" s="2"/>
    </row>
    <row r="77" spans="2:8" ht="12.75">
      <c r="B77" s="3" t="s">
        <v>50</v>
      </c>
      <c r="C77" s="2">
        <v>54450</v>
      </c>
      <c r="D77" s="2"/>
      <c r="H77" s="2">
        <v>54450</v>
      </c>
    </row>
    <row r="78" spans="2:8" ht="12.75">
      <c r="B78" s="3" t="s">
        <v>46</v>
      </c>
      <c r="C78" s="14">
        <v>3781072.45</v>
      </c>
      <c r="D78" s="2"/>
      <c r="E78" s="2">
        <f>SUM(C77:C78)</f>
        <v>3835522.45</v>
      </c>
      <c r="H78" s="2">
        <v>3781072.45</v>
      </c>
    </row>
    <row r="79" spans="1:8" ht="12.75">
      <c r="A79" s="19" t="s">
        <v>83</v>
      </c>
      <c r="B79" s="3" t="s">
        <v>86</v>
      </c>
      <c r="C79" s="2"/>
      <c r="D79" s="2"/>
      <c r="E79" s="2"/>
      <c r="H79" s="2"/>
    </row>
    <row r="80" spans="2:8" ht="12.75">
      <c r="B80" s="3" t="s">
        <v>87</v>
      </c>
      <c r="C80" s="2">
        <v>4071.37</v>
      </c>
      <c r="D80" s="2"/>
      <c r="E80" s="2"/>
      <c r="H80" s="2">
        <v>4071.37</v>
      </c>
    </row>
    <row r="81" spans="2:8" ht="12.75">
      <c r="B81" s="3" t="s">
        <v>46</v>
      </c>
      <c r="C81" s="2">
        <v>3608235.07</v>
      </c>
      <c r="D81" s="2"/>
      <c r="E81" s="2"/>
      <c r="H81" s="2">
        <v>3608235.07</v>
      </c>
    </row>
    <row r="82" spans="2:8" ht="12.75">
      <c r="B82" s="3" t="s">
        <v>53</v>
      </c>
      <c r="C82" s="14">
        <v>34904.96</v>
      </c>
      <c r="D82" s="2"/>
      <c r="E82" s="2">
        <f>SUM(C80:C82)</f>
        <v>3647211.4</v>
      </c>
      <c r="H82" s="2">
        <v>34904.96</v>
      </c>
    </row>
    <row r="83" spans="1:8" ht="12.75">
      <c r="A83" s="19" t="s">
        <v>88</v>
      </c>
      <c r="B83" s="3" t="s">
        <v>177</v>
      </c>
      <c r="C83" s="2"/>
      <c r="D83" s="2"/>
      <c r="E83" s="2"/>
      <c r="H83" s="2"/>
    </row>
    <row r="84" spans="2:8" ht="12.75">
      <c r="B84" s="3" t="s">
        <v>46</v>
      </c>
      <c r="C84" s="2">
        <v>5779737.68</v>
      </c>
      <c r="D84" s="2"/>
      <c r="E84" s="2"/>
      <c r="H84" s="2">
        <v>5779737.68</v>
      </c>
    </row>
    <row r="85" spans="2:8" ht="12.75">
      <c r="B85" s="3" t="s">
        <v>53</v>
      </c>
      <c r="C85" s="14">
        <v>2939272.21</v>
      </c>
      <c r="D85" s="2"/>
      <c r="E85" s="14">
        <f>SUM(C84:C85)</f>
        <v>8719009.89</v>
      </c>
      <c r="G85" s="16">
        <f>SUM(E69:E85)</f>
        <v>157524094.07</v>
      </c>
      <c r="H85" s="2">
        <v>2939272.21</v>
      </c>
    </row>
    <row r="86" spans="2:8" ht="12.75">
      <c r="B86" s="3"/>
      <c r="C86" s="2"/>
      <c r="D86" s="2"/>
      <c r="E86" s="2"/>
      <c r="H86" s="2"/>
    </row>
    <row r="87" spans="2:8" ht="12.75">
      <c r="B87" s="13" t="s">
        <v>5</v>
      </c>
      <c r="C87" s="2"/>
      <c r="D87" s="2"/>
      <c r="E87" s="2"/>
      <c r="H87" s="2"/>
    </row>
    <row r="88" spans="2:8" ht="12.75">
      <c r="B88" s="13" t="s">
        <v>6</v>
      </c>
      <c r="C88" s="2"/>
      <c r="D88" s="2"/>
      <c r="E88" s="2"/>
      <c r="H88" s="2"/>
    </row>
    <row r="89" spans="2:8" ht="12.75">
      <c r="B89" s="3"/>
      <c r="C89" s="2"/>
      <c r="D89" s="2"/>
      <c r="E89" s="2"/>
      <c r="H89" s="2"/>
    </row>
    <row r="90" spans="1:8" ht="12.75">
      <c r="A90" s="19" t="s">
        <v>73</v>
      </c>
      <c r="B90" s="3" t="s">
        <v>89</v>
      </c>
      <c r="C90" s="2"/>
      <c r="D90" s="2"/>
      <c r="E90" s="2"/>
      <c r="H90" s="2"/>
    </row>
    <row r="91" spans="2:8" ht="12.75">
      <c r="B91" s="3" t="s">
        <v>52</v>
      </c>
      <c r="C91" s="2">
        <v>4910.02</v>
      </c>
      <c r="D91" s="2"/>
      <c r="E91" s="2"/>
      <c r="H91" s="2">
        <v>4910.02</v>
      </c>
    </row>
    <row r="92" spans="2:8" ht="12.75">
      <c r="B92" s="3" t="s">
        <v>46</v>
      </c>
      <c r="C92" s="2">
        <v>25595586.41</v>
      </c>
      <c r="D92" s="2"/>
      <c r="E92" s="2"/>
      <c r="H92" s="2">
        <v>25595586.41</v>
      </c>
    </row>
    <row r="93" spans="2:8" ht="12.75">
      <c r="B93" s="3" t="s">
        <v>53</v>
      </c>
      <c r="C93" s="2">
        <v>108179.15</v>
      </c>
      <c r="D93" s="2"/>
      <c r="E93" s="2"/>
      <c r="H93" s="2">
        <v>108179.15</v>
      </c>
    </row>
    <row r="94" spans="2:8" ht="12.75">
      <c r="B94" s="3" t="s">
        <v>90</v>
      </c>
      <c r="C94" s="2">
        <v>3066799.04</v>
      </c>
      <c r="D94" s="2"/>
      <c r="E94" s="2"/>
      <c r="H94" s="2">
        <v>3066799.04</v>
      </c>
    </row>
    <row r="95" spans="2:8" ht="12.75">
      <c r="B95" s="3" t="s">
        <v>91</v>
      </c>
      <c r="C95" s="2">
        <v>225000000</v>
      </c>
      <c r="D95" s="2"/>
      <c r="E95" s="2"/>
      <c r="H95" s="2">
        <v>225000000</v>
      </c>
    </row>
    <row r="96" spans="2:8" ht="12.75">
      <c r="B96" s="3" t="s">
        <v>178</v>
      </c>
      <c r="C96" s="2">
        <v>500000</v>
      </c>
      <c r="D96" s="2"/>
      <c r="E96" s="2"/>
      <c r="H96" s="2">
        <v>500000</v>
      </c>
    </row>
    <row r="97" spans="2:8" ht="12.75">
      <c r="B97" s="3" t="s">
        <v>179</v>
      </c>
      <c r="C97" s="2"/>
      <c r="D97" s="2"/>
      <c r="E97" s="2"/>
      <c r="H97" s="2"/>
    </row>
    <row r="98" spans="2:8" ht="12.75">
      <c r="B98" s="3" t="s">
        <v>92</v>
      </c>
      <c r="C98" s="14">
        <v>60000000</v>
      </c>
      <c r="D98" s="2"/>
      <c r="E98" s="2">
        <f>SUM(C91:C98)</f>
        <v>314275474.62</v>
      </c>
      <c r="H98" s="2">
        <v>60000000</v>
      </c>
    </row>
    <row r="99" spans="1:8" ht="12.75">
      <c r="A99" s="19" t="s">
        <v>74</v>
      </c>
      <c r="B99" s="3" t="s">
        <v>180</v>
      </c>
      <c r="C99" s="2"/>
      <c r="D99" s="2"/>
      <c r="E99" s="2"/>
      <c r="H99" s="2"/>
    </row>
    <row r="100" spans="2:8" ht="12.75">
      <c r="B100" s="3" t="s">
        <v>93</v>
      </c>
      <c r="C100" s="2"/>
      <c r="D100" s="2"/>
      <c r="E100" s="2">
        <v>6122229.52</v>
      </c>
      <c r="H100" s="2">
        <v>6122229.52</v>
      </c>
    </row>
    <row r="101" spans="1:8" ht="12.75">
      <c r="A101" s="19" t="s">
        <v>75</v>
      </c>
      <c r="B101" s="3" t="s">
        <v>94</v>
      </c>
      <c r="C101" s="2"/>
      <c r="D101" s="2"/>
      <c r="E101" s="2"/>
      <c r="H101" s="2"/>
    </row>
    <row r="102" spans="2:8" ht="12.75">
      <c r="B102" s="3" t="s">
        <v>46</v>
      </c>
      <c r="C102" s="2">
        <v>96900</v>
      </c>
      <c r="D102" s="2"/>
      <c r="E102" s="2"/>
      <c r="H102" s="2">
        <v>96900</v>
      </c>
    </row>
    <row r="103" spans="2:8" ht="12.75">
      <c r="B103" s="3" t="s">
        <v>53</v>
      </c>
      <c r="C103" s="14">
        <v>26228.7</v>
      </c>
      <c r="D103" s="2"/>
      <c r="E103" s="2">
        <f>SUM(C102:C103)</f>
        <v>123128.7</v>
      </c>
      <c r="H103" s="2">
        <v>26228.7</v>
      </c>
    </row>
    <row r="104" spans="1:8" ht="12.75">
      <c r="A104" s="19" t="s">
        <v>76</v>
      </c>
      <c r="B104" s="3" t="s">
        <v>181</v>
      </c>
      <c r="C104" s="2"/>
      <c r="D104" s="2"/>
      <c r="E104" s="2"/>
      <c r="H104" s="2"/>
    </row>
    <row r="105" spans="2:8" ht="12.75">
      <c r="B105" s="3" t="s">
        <v>182</v>
      </c>
      <c r="C105" s="2"/>
      <c r="D105" s="2"/>
      <c r="E105" s="2">
        <v>2389554.72</v>
      </c>
      <c r="H105" s="2">
        <v>2389554.72</v>
      </c>
    </row>
    <row r="106" spans="1:8" ht="12.75">
      <c r="A106" s="19" t="s">
        <v>77</v>
      </c>
      <c r="B106" s="3" t="s">
        <v>95</v>
      </c>
      <c r="C106" s="2"/>
      <c r="D106" s="2"/>
      <c r="E106" s="2"/>
      <c r="H106" s="2"/>
    </row>
    <row r="107" spans="2:8" ht="12.75">
      <c r="B107" s="3" t="s">
        <v>46</v>
      </c>
      <c r="C107" s="2">
        <v>10227626.16</v>
      </c>
      <c r="D107" s="2"/>
      <c r="H107" s="2">
        <v>10227626.16</v>
      </c>
    </row>
    <row r="108" spans="2:8" ht="12.75">
      <c r="B108" s="3" t="s">
        <v>53</v>
      </c>
      <c r="C108" s="2">
        <v>349976.38</v>
      </c>
      <c r="D108" s="2"/>
      <c r="H108" s="2">
        <v>349976.38</v>
      </c>
    </row>
    <row r="109" spans="2:8" ht="12.75">
      <c r="B109" s="3" t="s">
        <v>96</v>
      </c>
      <c r="C109" s="14">
        <v>500000</v>
      </c>
      <c r="D109" s="2"/>
      <c r="E109" s="2">
        <f>SUM(C107:C109)</f>
        <v>11077602.540000001</v>
      </c>
      <c r="H109" s="2">
        <v>500000</v>
      </c>
    </row>
    <row r="110" spans="1:8" ht="12.75">
      <c r="A110" s="19" t="s">
        <v>78</v>
      </c>
      <c r="B110" s="3" t="s">
        <v>97</v>
      </c>
      <c r="C110" s="2"/>
      <c r="D110" s="2"/>
      <c r="E110" s="2"/>
      <c r="H110" s="2"/>
    </row>
    <row r="111" spans="2:8" ht="12.75">
      <c r="B111" s="3" t="s">
        <v>50</v>
      </c>
      <c r="C111" s="2">
        <v>1500000</v>
      </c>
      <c r="D111" s="2"/>
      <c r="E111" s="2"/>
      <c r="H111" s="2">
        <v>1500000</v>
      </c>
    </row>
    <row r="112" spans="2:8" ht="12.75">
      <c r="B112" s="3" t="s">
        <v>98</v>
      </c>
      <c r="C112" s="2">
        <v>1000</v>
      </c>
      <c r="D112" s="2"/>
      <c r="E112" s="2"/>
      <c r="H112" s="2">
        <v>1000</v>
      </c>
    </row>
    <row r="113" spans="2:8" ht="12.75">
      <c r="B113" s="3" t="s">
        <v>51</v>
      </c>
      <c r="C113" s="2">
        <v>993410.27</v>
      </c>
      <c r="D113" s="2"/>
      <c r="E113" s="2"/>
      <c r="H113" s="2">
        <v>993410.27</v>
      </c>
    </row>
    <row r="114" spans="2:8" ht="12.75">
      <c r="B114" s="3" t="s">
        <v>46</v>
      </c>
      <c r="C114" s="14">
        <v>10259653.75</v>
      </c>
      <c r="D114" s="2"/>
      <c r="E114" s="2">
        <f>SUM(C111:C114)</f>
        <v>12754064.02</v>
      </c>
      <c r="H114" s="2">
        <v>10259653.75</v>
      </c>
    </row>
    <row r="115" spans="1:8" ht="12.75">
      <c r="A115" s="19" t="s">
        <v>79</v>
      </c>
      <c r="B115" s="3" t="s">
        <v>99</v>
      </c>
      <c r="C115" s="2"/>
      <c r="D115" s="2"/>
      <c r="E115" s="2"/>
      <c r="H115" s="2"/>
    </row>
    <row r="116" spans="2:8" ht="12.75">
      <c r="B116" s="3" t="s">
        <v>51</v>
      </c>
      <c r="C116" s="2">
        <v>98648</v>
      </c>
      <c r="D116" s="2"/>
      <c r="H116" s="2">
        <v>98648</v>
      </c>
    </row>
    <row r="117" spans="2:8" ht="12.75">
      <c r="B117" s="3" t="s">
        <v>93</v>
      </c>
      <c r="C117" s="2">
        <v>16790945.27</v>
      </c>
      <c r="D117" s="2"/>
      <c r="H117" s="2">
        <v>16790945.27</v>
      </c>
    </row>
    <row r="118" spans="2:8" ht="12.75">
      <c r="B118" s="3" t="s">
        <v>53</v>
      </c>
      <c r="C118" s="14">
        <v>31976.5</v>
      </c>
      <c r="D118" s="2"/>
      <c r="E118" s="14">
        <f>SUM(C116:C118)</f>
        <v>16921569.77</v>
      </c>
      <c r="G118" s="23">
        <f>SUM(E89:E118)</f>
        <v>363663623.89</v>
      </c>
      <c r="H118" s="2">
        <v>31976.5</v>
      </c>
    </row>
    <row r="119" spans="2:8" ht="12.75">
      <c r="B119" s="17" t="s">
        <v>69</v>
      </c>
      <c r="C119" s="2"/>
      <c r="D119" s="2"/>
      <c r="E119" s="2"/>
      <c r="G119" s="21">
        <f>SUM(G65:G118)</f>
        <v>575272209.65</v>
      </c>
      <c r="H119" s="22">
        <f>SUM(H67:H118)</f>
        <v>521187717.96</v>
      </c>
    </row>
    <row r="120" spans="2:8" ht="12.75">
      <c r="B120" s="3"/>
      <c r="C120" s="2"/>
      <c r="D120" s="2"/>
      <c r="E120" s="2"/>
      <c r="H120" s="2"/>
    </row>
    <row r="121" spans="2:8" ht="12.75">
      <c r="B121" s="3"/>
      <c r="C121" s="2"/>
      <c r="D121" s="2"/>
      <c r="E121" s="2"/>
      <c r="H121" s="2"/>
    </row>
    <row r="122" spans="2:8" ht="12.75">
      <c r="B122" s="17" t="s">
        <v>70</v>
      </c>
      <c r="C122" s="2"/>
      <c r="D122" s="2"/>
      <c r="E122" s="2"/>
      <c r="G122" s="16">
        <f>G119</f>
        <v>575272209.65</v>
      </c>
      <c r="H122" s="2"/>
    </row>
    <row r="123" spans="2:8" ht="12.75">
      <c r="B123" s="17"/>
      <c r="C123" s="2"/>
      <c r="D123" s="2"/>
      <c r="E123" s="2"/>
      <c r="G123" s="16"/>
      <c r="H123" s="2"/>
    </row>
    <row r="124" spans="2:8" ht="12.75">
      <c r="B124" s="13" t="s">
        <v>5</v>
      </c>
      <c r="C124" s="2"/>
      <c r="D124" s="2"/>
      <c r="E124" s="2"/>
      <c r="H124" s="2"/>
    </row>
    <row r="125" spans="2:8" ht="12.75">
      <c r="B125" s="13" t="s">
        <v>100</v>
      </c>
      <c r="C125" s="2"/>
      <c r="D125" s="2"/>
      <c r="E125" s="2"/>
      <c r="H125" s="2"/>
    </row>
    <row r="126" spans="2:8" ht="12.75">
      <c r="B126" s="15"/>
      <c r="C126" s="2"/>
      <c r="D126" s="2"/>
      <c r="E126" s="2"/>
      <c r="H126" s="2"/>
    </row>
    <row r="127" spans="1:8" ht="12.75">
      <c r="A127" s="19" t="s">
        <v>80</v>
      </c>
      <c r="B127" s="3" t="s">
        <v>101</v>
      </c>
      <c r="C127" s="2"/>
      <c r="D127" s="2"/>
      <c r="E127" s="2"/>
      <c r="H127" s="2"/>
    </row>
    <row r="128" spans="2:8" ht="12.75">
      <c r="B128" s="3" t="s">
        <v>51</v>
      </c>
      <c r="C128" s="2">
        <v>134895</v>
      </c>
      <c r="D128" s="2"/>
      <c r="H128" s="2">
        <v>134895</v>
      </c>
    </row>
    <row r="129" spans="2:8" ht="12.75">
      <c r="B129" s="3" t="s">
        <v>52</v>
      </c>
      <c r="C129" s="2">
        <v>6500</v>
      </c>
      <c r="D129" s="2"/>
      <c r="H129" s="2">
        <v>6500</v>
      </c>
    </row>
    <row r="130" spans="2:8" ht="12.75">
      <c r="B130" s="3" t="s">
        <v>46</v>
      </c>
      <c r="C130" s="2">
        <v>1956227.55</v>
      </c>
      <c r="D130" s="2"/>
      <c r="H130" s="2">
        <v>1956227.55</v>
      </c>
    </row>
    <row r="131" spans="2:8" ht="12.75">
      <c r="B131" s="3" t="s">
        <v>53</v>
      </c>
      <c r="C131" s="14">
        <v>73381.89</v>
      </c>
      <c r="D131" s="2"/>
      <c r="E131" s="16">
        <f>SUM(C128:C131)</f>
        <v>2171004.44</v>
      </c>
      <c r="H131" s="2">
        <v>73381.89</v>
      </c>
    </row>
    <row r="132" spans="1:8" ht="12.75">
      <c r="A132" s="19" t="s">
        <v>81</v>
      </c>
      <c r="B132" s="3" t="s">
        <v>102</v>
      </c>
      <c r="C132" s="2"/>
      <c r="D132" s="2"/>
      <c r="E132" s="2"/>
      <c r="H132" s="2"/>
    </row>
    <row r="133" spans="2:8" ht="12.75">
      <c r="B133" s="3" t="s">
        <v>50</v>
      </c>
      <c r="C133" s="2">
        <v>40000</v>
      </c>
      <c r="D133" s="2"/>
      <c r="E133" s="2"/>
      <c r="H133" s="2">
        <v>40000</v>
      </c>
    </row>
    <row r="134" spans="2:8" ht="12.75">
      <c r="B134" s="3" t="s">
        <v>103</v>
      </c>
      <c r="C134" s="2">
        <v>5622.3</v>
      </c>
      <c r="D134" s="2"/>
      <c r="E134" s="2"/>
      <c r="H134" s="2">
        <v>5622.3</v>
      </c>
    </row>
    <row r="135" spans="2:8" ht="12.75">
      <c r="B135" s="3" t="s">
        <v>46</v>
      </c>
      <c r="C135" s="2">
        <v>1076700.86</v>
      </c>
      <c r="D135" s="2"/>
      <c r="E135" s="2"/>
      <c r="H135" s="2">
        <v>1076700.86</v>
      </c>
    </row>
    <row r="136" spans="2:8" ht="12.75">
      <c r="B136" s="3" t="s">
        <v>104</v>
      </c>
      <c r="C136" s="2">
        <v>72.95</v>
      </c>
      <c r="D136" s="2"/>
      <c r="E136" s="2"/>
      <c r="H136" s="2">
        <v>72.95</v>
      </c>
    </row>
    <row r="137" spans="2:8" ht="12.75">
      <c r="B137" s="3" t="s">
        <v>105</v>
      </c>
      <c r="C137" s="2">
        <v>36300000</v>
      </c>
      <c r="D137" s="2"/>
      <c r="E137" s="2"/>
      <c r="H137" s="2">
        <v>36300000</v>
      </c>
    </row>
    <row r="138" spans="2:8" ht="12.75">
      <c r="B138" s="3" t="s">
        <v>172</v>
      </c>
      <c r="C138" s="2">
        <v>45581786.39</v>
      </c>
      <c r="D138" s="2"/>
      <c r="E138" s="2"/>
      <c r="H138" s="2"/>
    </row>
    <row r="139" spans="2:8" ht="12.75">
      <c r="B139" s="3" t="s">
        <v>51</v>
      </c>
      <c r="C139" s="2">
        <v>554.16</v>
      </c>
      <c r="D139" s="2"/>
      <c r="H139" s="2">
        <v>554.16</v>
      </c>
    </row>
    <row r="140" spans="2:8" ht="12.75">
      <c r="B140" s="3" t="s">
        <v>183</v>
      </c>
      <c r="C140" s="2">
        <v>23808</v>
      </c>
      <c r="D140" s="2"/>
      <c r="H140" s="2">
        <v>23808</v>
      </c>
    </row>
    <row r="141" spans="2:8" ht="12.75">
      <c r="B141" s="3" t="s">
        <v>184</v>
      </c>
      <c r="C141" s="2">
        <v>2168</v>
      </c>
      <c r="D141" s="2"/>
      <c r="H141" s="2">
        <v>2168</v>
      </c>
    </row>
    <row r="142" spans="2:8" ht="12.75">
      <c r="B142" s="3" t="s">
        <v>185</v>
      </c>
      <c r="C142" s="2">
        <v>50306.15</v>
      </c>
      <c r="D142" s="2"/>
      <c r="H142" s="2">
        <v>50306.15</v>
      </c>
    </row>
    <row r="143" spans="2:8" ht="12.75">
      <c r="B143" s="3" t="s">
        <v>186</v>
      </c>
      <c r="C143" s="2">
        <v>2285</v>
      </c>
      <c r="D143" s="2"/>
      <c r="H143" s="2">
        <v>2285</v>
      </c>
    </row>
    <row r="144" spans="2:8" ht="12.75">
      <c r="B144" s="3" t="s">
        <v>187</v>
      </c>
      <c r="C144" s="2">
        <v>6360</v>
      </c>
      <c r="D144" s="2"/>
      <c r="H144" s="2">
        <v>6360</v>
      </c>
    </row>
    <row r="145" spans="2:8" ht="12.75">
      <c r="B145" s="3" t="s">
        <v>188</v>
      </c>
      <c r="C145" s="2">
        <v>1900</v>
      </c>
      <c r="D145" s="2"/>
      <c r="H145" s="2">
        <v>1900</v>
      </c>
    </row>
    <row r="146" spans="2:8" ht="12.75">
      <c r="B146" s="3" t="s">
        <v>189</v>
      </c>
      <c r="C146" s="2">
        <v>400</v>
      </c>
      <c r="D146" s="2"/>
      <c r="H146" s="2">
        <v>400</v>
      </c>
    </row>
    <row r="147" spans="2:8" ht="12.75">
      <c r="B147" s="3" t="s">
        <v>190</v>
      </c>
      <c r="C147" s="2">
        <v>200392.6</v>
      </c>
      <c r="D147" s="2"/>
      <c r="H147" s="2">
        <v>200392.6</v>
      </c>
    </row>
    <row r="148" spans="2:8" ht="12.75">
      <c r="B148" s="3" t="s">
        <v>191</v>
      </c>
      <c r="C148" s="14">
        <v>6513.4</v>
      </c>
      <c r="D148" s="2"/>
      <c r="E148" s="16">
        <f>SUM(C133:C148)</f>
        <v>83298869.81</v>
      </c>
      <c r="H148" s="2">
        <v>6513.4</v>
      </c>
    </row>
    <row r="149" spans="1:8" ht="12.75">
      <c r="A149" s="19" t="s">
        <v>82</v>
      </c>
      <c r="B149" s="3" t="s">
        <v>106</v>
      </c>
      <c r="C149" s="2"/>
      <c r="D149" s="2"/>
      <c r="E149" s="2"/>
      <c r="H149" s="2"/>
    </row>
    <row r="150" spans="2:8" ht="12.75">
      <c r="B150" s="3" t="s">
        <v>46</v>
      </c>
      <c r="C150" s="2"/>
      <c r="D150" s="2"/>
      <c r="E150" s="14">
        <v>7213977.98</v>
      </c>
      <c r="G150" s="16">
        <f>SUM(E127:E150)</f>
        <v>92683852.23</v>
      </c>
      <c r="H150" s="2">
        <v>7213977.98</v>
      </c>
    </row>
    <row r="151" spans="2:8" ht="12.75">
      <c r="B151" s="3"/>
      <c r="C151" s="2"/>
      <c r="D151" s="2"/>
      <c r="E151" s="2"/>
      <c r="H151" s="2"/>
    </row>
    <row r="152" spans="2:8" ht="12.75">
      <c r="B152" s="13" t="s">
        <v>7</v>
      </c>
      <c r="C152" s="2"/>
      <c r="D152" s="2"/>
      <c r="E152" s="2"/>
      <c r="H152" s="2"/>
    </row>
    <row r="153" spans="2:8" ht="12.75">
      <c r="B153" s="13" t="s">
        <v>8</v>
      </c>
      <c r="C153" s="2"/>
      <c r="D153" s="2"/>
      <c r="E153" s="2"/>
      <c r="H153" s="2"/>
    </row>
    <row r="154" spans="2:8" ht="12.75">
      <c r="B154" s="3"/>
      <c r="C154" s="2"/>
      <c r="D154" s="2"/>
      <c r="E154" s="2"/>
      <c r="H154" s="2"/>
    </row>
    <row r="155" spans="1:8" ht="12.75">
      <c r="A155" s="19" t="s">
        <v>73</v>
      </c>
      <c r="B155" s="3" t="s">
        <v>107</v>
      </c>
      <c r="C155" s="2"/>
      <c r="D155" s="2"/>
      <c r="E155" s="2"/>
      <c r="H155" s="2"/>
    </row>
    <row r="156" spans="2:8" ht="12.75">
      <c r="B156" s="3" t="s">
        <v>46</v>
      </c>
      <c r="C156" s="2">
        <v>3676518.72</v>
      </c>
      <c r="D156" s="2"/>
      <c r="E156" s="2"/>
      <c r="H156" s="2">
        <v>3676518.72</v>
      </c>
    </row>
    <row r="157" spans="2:8" ht="12.75">
      <c r="B157" s="3" t="s">
        <v>85</v>
      </c>
      <c r="C157" s="2">
        <v>2000000</v>
      </c>
      <c r="D157" s="2"/>
      <c r="E157" s="2"/>
      <c r="H157" s="2">
        <v>2000000</v>
      </c>
    </row>
    <row r="158" spans="2:8" ht="12.75">
      <c r="B158" s="3" t="s">
        <v>108</v>
      </c>
      <c r="C158" s="2">
        <v>2125226.22</v>
      </c>
      <c r="D158" s="2"/>
      <c r="E158" s="2"/>
      <c r="H158" s="2">
        <v>2125226.22</v>
      </c>
    </row>
    <row r="159" spans="2:8" ht="12.75">
      <c r="B159" s="3" t="s">
        <v>109</v>
      </c>
      <c r="C159" s="2">
        <v>214900.5</v>
      </c>
      <c r="D159" s="2"/>
      <c r="E159" s="2"/>
      <c r="H159" s="2">
        <v>214900.5</v>
      </c>
    </row>
    <row r="160" spans="2:8" ht="12.75">
      <c r="B160" s="3" t="s">
        <v>110</v>
      </c>
      <c r="C160" s="14">
        <v>2500000</v>
      </c>
      <c r="D160" s="2"/>
      <c r="E160" s="2">
        <f>SUM(C156:C160)</f>
        <v>10516645.440000001</v>
      </c>
      <c r="H160" s="2">
        <v>2500000</v>
      </c>
    </row>
    <row r="161" spans="1:8" ht="12.75">
      <c r="A161" s="19" t="s">
        <v>74</v>
      </c>
      <c r="B161" s="3" t="s">
        <v>111</v>
      </c>
      <c r="C161" s="2"/>
      <c r="D161" s="2"/>
      <c r="E161" s="2"/>
      <c r="H161" s="2"/>
    </row>
    <row r="162" spans="2:8" ht="12.75">
      <c r="B162" s="3" t="s">
        <v>112</v>
      </c>
      <c r="C162" s="2"/>
      <c r="D162" s="2"/>
      <c r="E162" s="2"/>
      <c r="H162" s="2"/>
    </row>
    <row r="163" spans="2:8" ht="12.75">
      <c r="B163" s="3" t="s">
        <v>50</v>
      </c>
      <c r="C163" s="2">
        <v>225716.17</v>
      </c>
      <c r="D163" s="2"/>
      <c r="E163" s="2"/>
      <c r="H163" s="2">
        <v>225716.17</v>
      </c>
    </row>
    <row r="164" spans="2:8" ht="12.75">
      <c r="B164" s="3" t="s">
        <v>46</v>
      </c>
      <c r="C164" s="14">
        <v>545048.06</v>
      </c>
      <c r="D164" s="2"/>
      <c r="E164" s="2">
        <f>SUM(C163:C164)</f>
        <v>770764.2300000001</v>
      </c>
      <c r="H164" s="2">
        <v>545048.06</v>
      </c>
    </row>
    <row r="165" spans="1:8" ht="12.75">
      <c r="A165" s="19" t="s">
        <v>75</v>
      </c>
      <c r="B165" s="3" t="s">
        <v>113</v>
      </c>
      <c r="C165" s="2"/>
      <c r="D165" s="2"/>
      <c r="E165" s="2"/>
      <c r="H165" s="2"/>
    </row>
    <row r="166" spans="2:8" ht="12.75">
      <c r="B166" s="3" t="s">
        <v>114</v>
      </c>
      <c r="C166" s="2"/>
      <c r="D166" s="2"/>
      <c r="E166" s="2"/>
      <c r="H166" s="2"/>
    </row>
    <row r="167" spans="2:8" ht="12.75">
      <c r="B167" s="3" t="s">
        <v>46</v>
      </c>
      <c r="C167" s="2">
        <v>2003123.5</v>
      </c>
      <c r="D167" s="2"/>
      <c r="H167" s="2">
        <v>2003123.5</v>
      </c>
    </row>
    <row r="168" spans="2:8" ht="12.75">
      <c r="B168" s="3" t="s">
        <v>53</v>
      </c>
      <c r="C168" s="14">
        <v>10476.8</v>
      </c>
      <c r="D168" s="2"/>
      <c r="E168" s="16">
        <f>SUM(C167:C168)</f>
        <v>2013600.3</v>
      </c>
      <c r="H168" s="2">
        <v>10476.8</v>
      </c>
    </row>
    <row r="169" spans="2:8" ht="12.75">
      <c r="B169" s="3" t="s">
        <v>115</v>
      </c>
      <c r="C169" s="2"/>
      <c r="D169" s="2"/>
      <c r="E169" s="2"/>
      <c r="H169" s="2"/>
    </row>
    <row r="170" spans="2:8" ht="12.75">
      <c r="B170" s="3" t="s">
        <v>182</v>
      </c>
      <c r="C170" s="2"/>
      <c r="D170" s="2"/>
      <c r="E170" s="14">
        <v>4220234</v>
      </c>
      <c r="H170" s="2">
        <v>4220234</v>
      </c>
    </row>
    <row r="171" spans="2:8" ht="12.75">
      <c r="B171" s="3"/>
      <c r="C171" s="2"/>
      <c r="D171" s="2"/>
      <c r="E171" s="2"/>
      <c r="G171" s="23">
        <f>SUM(E155:E171)</f>
        <v>17521243.970000003</v>
      </c>
      <c r="H171" s="2"/>
    </row>
    <row r="172" spans="2:8" ht="12.75">
      <c r="B172" s="17" t="s">
        <v>69</v>
      </c>
      <c r="C172" s="2"/>
      <c r="D172" s="2"/>
      <c r="E172" s="2"/>
      <c r="G172" s="21">
        <f>SUM(G122:G171)</f>
        <v>685477305.85</v>
      </c>
      <c r="H172" s="2">
        <f>SUM(H125:H170)</f>
        <v>64623309.80999999</v>
      </c>
    </row>
    <row r="173" spans="2:8" ht="12.75">
      <c r="B173" s="3"/>
      <c r="C173" s="2"/>
      <c r="D173" s="2"/>
      <c r="E173" s="2"/>
      <c r="H173" s="2"/>
    </row>
    <row r="174" spans="2:8" ht="12.75">
      <c r="B174" s="3"/>
      <c r="C174" s="2"/>
      <c r="D174" s="2"/>
      <c r="E174" s="2"/>
      <c r="H174" s="2"/>
    </row>
    <row r="175" spans="2:8" ht="12.75">
      <c r="B175" s="3"/>
      <c r="C175" s="2"/>
      <c r="D175" s="2"/>
      <c r="E175" s="2"/>
      <c r="H175" s="2"/>
    </row>
    <row r="176" spans="2:8" ht="12.75">
      <c r="B176" s="3"/>
      <c r="C176" s="2"/>
      <c r="D176" s="2"/>
      <c r="E176" s="2"/>
      <c r="H176" s="2"/>
    </row>
    <row r="177" spans="2:8" ht="12.75">
      <c r="B177" s="3"/>
      <c r="C177" s="2"/>
      <c r="D177" s="2"/>
      <c r="E177" s="2"/>
      <c r="H177" s="2"/>
    </row>
    <row r="178" spans="2:8" ht="12.75" customHeight="1">
      <c r="B178" s="3"/>
      <c r="C178" s="2"/>
      <c r="D178" s="2"/>
      <c r="E178" s="2"/>
      <c r="H178" s="2"/>
    </row>
    <row r="179" spans="2:8" ht="12.75">
      <c r="B179" s="17" t="s">
        <v>70</v>
      </c>
      <c r="C179" s="2"/>
      <c r="D179" s="2"/>
      <c r="E179" s="2"/>
      <c r="G179" s="16">
        <f>G172</f>
        <v>685477305.85</v>
      </c>
      <c r="H179" s="2"/>
    </row>
    <row r="180" spans="2:8" ht="12.75">
      <c r="B180" s="13" t="s">
        <v>9</v>
      </c>
      <c r="C180" s="2"/>
      <c r="D180" s="2"/>
      <c r="E180" s="2"/>
      <c r="H180" s="2"/>
    </row>
    <row r="181" spans="2:8" ht="12.75">
      <c r="B181" s="13" t="s">
        <v>10</v>
      </c>
      <c r="C181" s="2"/>
      <c r="D181" s="2"/>
      <c r="E181" s="2"/>
      <c r="H181" s="2"/>
    </row>
    <row r="182" spans="2:8" ht="7.5" customHeight="1">
      <c r="B182" s="3"/>
      <c r="C182" s="2"/>
      <c r="D182" s="2"/>
      <c r="E182" s="2"/>
      <c r="H182" s="2"/>
    </row>
    <row r="183" spans="1:8" ht="12.75">
      <c r="A183" s="19" t="s">
        <v>73</v>
      </c>
      <c r="B183" s="3" t="s">
        <v>107</v>
      </c>
      <c r="C183" s="2"/>
      <c r="D183" s="2"/>
      <c r="E183" s="2"/>
      <c r="H183" s="2"/>
    </row>
    <row r="184" spans="2:8" ht="12.75">
      <c r="B184" s="3" t="s">
        <v>222</v>
      </c>
      <c r="C184" s="2">
        <v>9581118.47</v>
      </c>
      <c r="D184" s="2"/>
      <c r="E184" s="2"/>
      <c r="H184" s="2">
        <v>9581118.47</v>
      </c>
    </row>
    <row r="185" spans="2:8" ht="12.75">
      <c r="B185" s="3" t="s">
        <v>52</v>
      </c>
      <c r="C185" s="2">
        <v>30000</v>
      </c>
      <c r="D185" s="2"/>
      <c r="E185" s="2"/>
      <c r="H185" s="2">
        <v>30000</v>
      </c>
    </row>
    <row r="186" spans="2:8" ht="12.75">
      <c r="B186" s="3" t="s">
        <v>46</v>
      </c>
      <c r="C186" s="2">
        <v>20321541.86</v>
      </c>
      <c r="D186" s="2"/>
      <c r="E186" s="2"/>
      <c r="H186" s="2">
        <v>20321541.86</v>
      </c>
    </row>
    <row r="187" spans="2:8" ht="12.75">
      <c r="B187" s="3" t="s">
        <v>53</v>
      </c>
      <c r="C187" s="2">
        <v>1365397.46</v>
      </c>
      <c r="D187" s="2"/>
      <c r="E187" s="2"/>
      <c r="H187" s="2">
        <v>1365397.46</v>
      </c>
    </row>
    <row r="188" spans="2:8" ht="12.75">
      <c r="B188" s="3" t="s">
        <v>116</v>
      </c>
      <c r="C188" s="2">
        <v>685334.52</v>
      </c>
      <c r="D188" s="2"/>
      <c r="E188" s="2"/>
      <c r="H188" s="2">
        <v>685334.52</v>
      </c>
    </row>
    <row r="189" spans="2:8" ht="12.75">
      <c r="B189" s="3" t="s">
        <v>195</v>
      </c>
      <c r="C189" s="14">
        <v>420000.04</v>
      </c>
      <c r="D189" s="2"/>
      <c r="E189" s="2">
        <f>SUM(C184:C189)</f>
        <v>32403392.349999998</v>
      </c>
      <c r="H189" s="2"/>
    </row>
    <row r="190" spans="2:8" ht="12.75">
      <c r="B190" s="3" t="s">
        <v>117</v>
      </c>
      <c r="C190" s="2"/>
      <c r="D190" s="2"/>
      <c r="E190" s="2"/>
      <c r="H190" s="2"/>
    </row>
    <row r="191" spans="2:8" ht="12.75">
      <c r="B191" s="3" t="s">
        <v>46</v>
      </c>
      <c r="C191" s="2">
        <v>4944818.07</v>
      </c>
      <c r="D191" s="2"/>
      <c r="H191" s="2">
        <v>4944818.07</v>
      </c>
    </row>
    <row r="192" spans="2:8" ht="12.75">
      <c r="B192" s="3" t="s">
        <v>53</v>
      </c>
      <c r="C192" s="14">
        <v>249904.77</v>
      </c>
      <c r="D192" s="2"/>
      <c r="E192" s="23">
        <f>SUM(C191:C192)</f>
        <v>5194722.84</v>
      </c>
      <c r="G192" s="16">
        <f>SUM(E184:E192)</f>
        <v>37598115.19</v>
      </c>
      <c r="H192" s="2">
        <v>249904.77</v>
      </c>
    </row>
    <row r="193" spans="2:8" ht="12.75">
      <c r="B193" s="3"/>
      <c r="C193" s="2"/>
      <c r="D193" s="2"/>
      <c r="E193" s="2"/>
      <c r="H193" s="2"/>
    </row>
    <row r="194" spans="2:8" ht="12.75">
      <c r="B194" s="13" t="s">
        <v>197</v>
      </c>
      <c r="C194" s="2"/>
      <c r="D194" s="2"/>
      <c r="E194" s="2"/>
      <c r="H194" s="2"/>
    </row>
    <row r="195" spans="2:8" ht="12.75">
      <c r="B195" s="13" t="s">
        <v>196</v>
      </c>
      <c r="C195" s="2"/>
      <c r="D195" s="2"/>
      <c r="E195" s="2"/>
      <c r="H195" s="2"/>
    </row>
    <row r="196" spans="2:8" ht="12.75">
      <c r="B196" s="13" t="s">
        <v>198</v>
      </c>
      <c r="C196" s="2"/>
      <c r="D196" s="2"/>
      <c r="E196" s="2"/>
      <c r="H196" s="2"/>
    </row>
    <row r="197" spans="2:8" ht="7.5" customHeight="1">
      <c r="B197" s="3"/>
      <c r="C197" s="2"/>
      <c r="D197" s="2"/>
      <c r="E197" s="2"/>
      <c r="H197" s="2"/>
    </row>
    <row r="198" spans="1:8" ht="12.75">
      <c r="A198" s="19" t="s">
        <v>73</v>
      </c>
      <c r="B198" s="3" t="s">
        <v>118</v>
      </c>
      <c r="C198" s="2"/>
      <c r="D198" s="2"/>
      <c r="E198" s="2"/>
      <c r="H198" s="2"/>
    </row>
    <row r="199" spans="2:8" ht="12.75">
      <c r="B199" s="3" t="s">
        <v>46</v>
      </c>
      <c r="C199" s="2">
        <v>10383833.74</v>
      </c>
      <c r="D199" s="2"/>
      <c r="H199" s="2">
        <v>10383833.74</v>
      </c>
    </row>
    <row r="200" spans="2:8" ht="12.75">
      <c r="B200" s="3" t="s">
        <v>53</v>
      </c>
      <c r="C200" s="14">
        <v>141834.57</v>
      </c>
      <c r="D200" s="2"/>
      <c r="E200" s="16">
        <f>SUM(C199:C200)</f>
        <v>10525668.31</v>
      </c>
      <c r="H200" s="2">
        <v>141834.57</v>
      </c>
    </row>
    <row r="201" spans="2:8" ht="12.75">
      <c r="B201" s="3" t="s">
        <v>119</v>
      </c>
      <c r="C201" s="2"/>
      <c r="D201" s="2"/>
      <c r="E201" s="2"/>
      <c r="H201" s="2"/>
    </row>
    <row r="202" spans="2:8" ht="12.75">
      <c r="B202" s="3" t="s">
        <v>52</v>
      </c>
      <c r="C202" s="2">
        <v>55920</v>
      </c>
      <c r="D202" s="2"/>
      <c r="H202" s="2">
        <v>55920</v>
      </c>
    </row>
    <row r="203" spans="2:8" ht="12.75">
      <c r="B203" s="3" t="s">
        <v>46</v>
      </c>
      <c r="C203" s="2">
        <v>8088789.42</v>
      </c>
      <c r="D203" s="2"/>
      <c r="H203" s="2">
        <v>8088789.42</v>
      </c>
    </row>
    <row r="204" spans="2:8" ht="12.75">
      <c r="B204" s="3" t="s">
        <v>53</v>
      </c>
      <c r="C204" s="2">
        <v>77853.18</v>
      </c>
      <c r="D204" s="2"/>
      <c r="H204" s="2">
        <v>77853.18</v>
      </c>
    </row>
    <row r="205" spans="2:8" ht="12.75">
      <c r="B205" s="3" t="s">
        <v>199</v>
      </c>
      <c r="H205" s="2">
        <v>448220</v>
      </c>
    </row>
    <row r="206" spans="2:8" ht="12.75">
      <c r="B206" s="3" t="s">
        <v>200</v>
      </c>
      <c r="C206" s="14">
        <v>448220</v>
      </c>
      <c r="D206" s="2"/>
      <c r="E206" s="16">
        <f>SUM(C202:C206)</f>
        <v>8670782.6</v>
      </c>
      <c r="H206" s="2"/>
    </row>
    <row r="207" spans="1:8" ht="12.75">
      <c r="A207" s="19" t="s">
        <v>74</v>
      </c>
      <c r="B207" s="3" t="s">
        <v>120</v>
      </c>
      <c r="C207" s="2"/>
      <c r="D207" s="2"/>
      <c r="E207" s="2"/>
      <c r="H207" s="2"/>
    </row>
    <row r="208" spans="2:8" ht="12.75">
      <c r="B208" s="3" t="s">
        <v>46</v>
      </c>
      <c r="C208" s="2">
        <v>3177350.9</v>
      </c>
      <c r="D208" s="2"/>
      <c r="H208" s="2">
        <v>3177350.9</v>
      </c>
    </row>
    <row r="209" spans="2:8" ht="12.75">
      <c r="B209" s="3" t="s">
        <v>53</v>
      </c>
      <c r="C209" s="14">
        <v>21405.09</v>
      </c>
      <c r="D209" s="2"/>
      <c r="E209" s="16">
        <f>SUM(C208:C209)</f>
        <v>3198755.9899999998</v>
      </c>
      <c r="H209" s="2">
        <v>21405.09</v>
      </c>
    </row>
    <row r="210" spans="2:8" ht="12.75">
      <c r="B210" s="3" t="s">
        <v>11</v>
      </c>
      <c r="C210" s="2"/>
      <c r="D210" s="2"/>
      <c r="E210" s="2"/>
      <c r="H210" s="2"/>
    </row>
    <row r="211" spans="2:8" ht="12.75">
      <c r="B211" s="3" t="s">
        <v>93</v>
      </c>
      <c r="C211" s="2">
        <v>638571.49</v>
      </c>
      <c r="D211" s="2"/>
      <c r="H211" s="2">
        <v>638571.49</v>
      </c>
    </row>
    <row r="212" spans="2:8" ht="12.75">
      <c r="B212" s="3" t="s">
        <v>121</v>
      </c>
      <c r="C212" s="14">
        <v>141806.39</v>
      </c>
      <c r="D212" s="2"/>
      <c r="E212" s="23">
        <f>SUM(C211:C212)</f>
        <v>780377.88</v>
      </c>
      <c r="G212" s="16">
        <f>SUM(E200:E212)</f>
        <v>23175584.779999997</v>
      </c>
      <c r="H212" s="2">
        <v>141806.39</v>
      </c>
    </row>
    <row r="213" spans="2:8" ht="12.75">
      <c r="B213" s="3"/>
      <c r="C213" s="2"/>
      <c r="D213" s="2"/>
      <c r="E213" s="2"/>
      <c r="H213" s="2"/>
    </row>
    <row r="214" spans="2:8" ht="12.75">
      <c r="B214" s="13" t="s">
        <v>12</v>
      </c>
      <c r="C214" s="2"/>
      <c r="D214" s="2"/>
      <c r="E214" s="2"/>
      <c r="H214" s="2"/>
    </row>
    <row r="215" spans="2:8" ht="7.5" customHeight="1">
      <c r="B215" s="3"/>
      <c r="C215" s="2"/>
      <c r="D215" s="2"/>
      <c r="E215" s="2"/>
      <c r="H215" s="2"/>
    </row>
    <row r="216" spans="1:8" ht="12.75">
      <c r="A216" s="19" t="s">
        <v>73</v>
      </c>
      <c r="B216" s="3" t="s">
        <v>107</v>
      </c>
      <c r="C216" s="2"/>
      <c r="D216" s="2"/>
      <c r="E216" s="2"/>
      <c r="H216" s="2"/>
    </row>
    <row r="217" spans="2:8" ht="12.75">
      <c r="B217" s="3" t="s">
        <v>46</v>
      </c>
      <c r="C217" s="2"/>
      <c r="D217" s="2"/>
      <c r="E217" s="2">
        <v>1672807.44</v>
      </c>
      <c r="H217" s="2">
        <v>1672807.44</v>
      </c>
    </row>
    <row r="218" spans="2:8" ht="12.75">
      <c r="B218" s="3" t="s">
        <v>122</v>
      </c>
      <c r="C218" s="2"/>
      <c r="D218" s="2"/>
      <c r="E218" s="2"/>
      <c r="H218" s="2"/>
    </row>
    <row r="219" spans="2:8" ht="12.75">
      <c r="B219" s="3" t="s">
        <v>46</v>
      </c>
      <c r="C219" s="2">
        <v>440324.82</v>
      </c>
      <c r="D219" s="2"/>
      <c r="H219" s="2">
        <v>440324.82</v>
      </c>
    </row>
    <row r="220" spans="2:8" ht="12.75">
      <c r="B220" s="3" t="s">
        <v>53</v>
      </c>
      <c r="C220" s="14">
        <v>108048.12</v>
      </c>
      <c r="D220" s="2"/>
      <c r="E220" s="16">
        <f>SUM(C219:C220)</f>
        <v>548372.94</v>
      </c>
      <c r="H220" s="2">
        <v>108048.12</v>
      </c>
    </row>
    <row r="221" spans="1:8" ht="12.75">
      <c r="A221" s="19" t="s">
        <v>74</v>
      </c>
      <c r="B221" s="3" t="s">
        <v>123</v>
      </c>
      <c r="C221" s="2"/>
      <c r="D221" s="2"/>
      <c r="E221" s="2"/>
      <c r="H221" s="2"/>
    </row>
    <row r="222" spans="2:8" ht="12.75">
      <c r="B222" s="3" t="s">
        <v>46</v>
      </c>
      <c r="C222" s="2"/>
      <c r="D222" s="2"/>
      <c r="E222" s="2">
        <v>9560948.96</v>
      </c>
      <c r="H222" s="2">
        <v>9560948.96</v>
      </c>
    </row>
    <row r="223" spans="1:8" ht="12.75">
      <c r="A223" s="19" t="s">
        <v>75</v>
      </c>
      <c r="B223" s="3" t="s">
        <v>124</v>
      </c>
      <c r="C223" s="2"/>
      <c r="D223" s="2"/>
      <c r="E223" s="2"/>
      <c r="H223" s="2"/>
    </row>
    <row r="224" spans="2:8" ht="12.75">
      <c r="B224" s="3" t="s">
        <v>52</v>
      </c>
      <c r="C224" s="2">
        <v>16200.66</v>
      </c>
      <c r="D224" s="2"/>
      <c r="H224" s="2">
        <v>16200.66</v>
      </c>
    </row>
    <row r="225" spans="2:8" ht="12.75">
      <c r="B225" s="3" t="s">
        <v>46</v>
      </c>
      <c r="C225" s="14">
        <v>1183868.66</v>
      </c>
      <c r="D225" s="2"/>
      <c r="E225" s="16">
        <f>SUM(C224:C225)</f>
        <v>1200069.3199999998</v>
      </c>
      <c r="H225" s="2">
        <v>1183868.66</v>
      </c>
    </row>
    <row r="226" spans="1:8" ht="12.75">
      <c r="A226" s="19" t="s">
        <v>76</v>
      </c>
      <c r="B226" s="3" t="s">
        <v>125</v>
      </c>
      <c r="C226" s="2"/>
      <c r="D226" s="2"/>
      <c r="E226" s="2"/>
      <c r="H226" s="2"/>
    </row>
    <row r="227" spans="2:8" ht="12.75">
      <c r="B227" s="3" t="s">
        <v>50</v>
      </c>
      <c r="C227" s="2">
        <v>401682.23</v>
      </c>
      <c r="D227" s="2"/>
      <c r="H227" s="2">
        <v>401682.23</v>
      </c>
    </row>
    <row r="228" spans="2:8" ht="12.75">
      <c r="B228" s="3" t="s">
        <v>87</v>
      </c>
      <c r="C228" s="2">
        <v>48632.24</v>
      </c>
      <c r="D228" s="2"/>
      <c r="H228" s="2">
        <v>48632.24</v>
      </c>
    </row>
    <row r="229" spans="2:8" ht="12.75">
      <c r="B229" s="3" t="s">
        <v>93</v>
      </c>
      <c r="C229" s="2">
        <v>22965825.52</v>
      </c>
      <c r="D229" s="2"/>
      <c r="H229" s="2">
        <v>22965825.52</v>
      </c>
    </row>
    <row r="230" spans="2:8" ht="12.75">
      <c r="B230" s="3" t="s">
        <v>53</v>
      </c>
      <c r="C230" s="2">
        <v>4932201.12</v>
      </c>
      <c r="D230" s="2"/>
      <c r="H230" s="2">
        <v>4932201.12</v>
      </c>
    </row>
    <row r="231" spans="2:8" ht="12.75">
      <c r="B231" s="3" t="s">
        <v>126</v>
      </c>
      <c r="C231" s="2">
        <v>888058.86</v>
      </c>
      <c r="D231" s="2"/>
      <c r="H231" s="2">
        <v>888058.86</v>
      </c>
    </row>
    <row r="232" spans="2:8" ht="12.75">
      <c r="B232" s="3" t="s">
        <v>201</v>
      </c>
      <c r="C232" s="2">
        <v>2433.25</v>
      </c>
      <c r="D232" s="2"/>
      <c r="H232" s="2">
        <v>2433.25</v>
      </c>
    </row>
    <row r="233" spans="2:8" ht="12.75">
      <c r="B233" s="3" t="s">
        <v>202</v>
      </c>
      <c r="C233" s="2">
        <v>12136</v>
      </c>
      <c r="D233" s="2"/>
      <c r="H233" s="2">
        <v>12136</v>
      </c>
    </row>
    <row r="234" spans="2:8" ht="12.75">
      <c r="B234" s="3" t="s">
        <v>203</v>
      </c>
      <c r="C234" s="14">
        <v>555708</v>
      </c>
      <c r="D234" s="2"/>
      <c r="E234" s="23">
        <f>SUM(C227:C234)</f>
        <v>29806677.22</v>
      </c>
      <c r="G234" s="23">
        <f>SUM(E216:E234)</f>
        <v>42788875.879999995</v>
      </c>
      <c r="H234" s="2">
        <v>555708</v>
      </c>
    </row>
    <row r="235" spans="2:8" ht="12.75">
      <c r="B235" s="17" t="s">
        <v>69</v>
      </c>
      <c r="C235" s="2"/>
      <c r="D235" s="2"/>
      <c r="E235" s="2"/>
      <c r="G235" s="21">
        <f>SUM(G179:G234)</f>
        <v>789039881.6999999</v>
      </c>
      <c r="H235" s="2">
        <f>SUM(H182:H234)</f>
        <v>103142575.81</v>
      </c>
    </row>
    <row r="236" spans="2:8" ht="12.75">
      <c r="B236" s="17"/>
      <c r="C236" s="2"/>
      <c r="D236" s="2"/>
      <c r="E236" s="2"/>
      <c r="H236" s="2"/>
    </row>
    <row r="237" spans="2:8" ht="12.75">
      <c r="B237" s="17"/>
      <c r="C237" s="2"/>
      <c r="D237" s="2"/>
      <c r="E237" s="2"/>
      <c r="H237" s="2"/>
    </row>
    <row r="238" spans="2:8" ht="12.75">
      <c r="B238" s="17"/>
      <c r="C238" s="2"/>
      <c r="D238" s="2"/>
      <c r="E238" s="2"/>
      <c r="H238" s="2"/>
    </row>
    <row r="239" spans="2:8" ht="12.75">
      <c r="B239" s="17" t="s">
        <v>70</v>
      </c>
      <c r="C239" s="2"/>
      <c r="D239" s="2"/>
      <c r="E239" s="2"/>
      <c r="G239" s="16">
        <f>G235</f>
        <v>789039881.6999999</v>
      </c>
      <c r="H239" s="2"/>
    </row>
    <row r="240" spans="2:8" ht="12.75">
      <c r="B240" s="3"/>
      <c r="C240" s="2"/>
      <c r="D240" s="2"/>
      <c r="E240" s="2"/>
      <c r="H240" s="2"/>
    </row>
    <row r="241" spans="2:8" ht="12.75">
      <c r="B241" s="13" t="s">
        <v>13</v>
      </c>
      <c r="C241" s="2"/>
      <c r="D241" s="2"/>
      <c r="E241" s="2"/>
      <c r="H241" s="2"/>
    </row>
    <row r="242" spans="2:8" ht="12.75">
      <c r="B242" s="3"/>
      <c r="C242" s="2"/>
      <c r="D242" s="2"/>
      <c r="E242" s="2"/>
      <c r="H242" s="2"/>
    </row>
    <row r="243" spans="1:8" ht="12.75">
      <c r="A243" s="19" t="s">
        <v>73</v>
      </c>
      <c r="B243" s="3" t="s">
        <v>107</v>
      </c>
      <c r="C243" s="2"/>
      <c r="D243" s="2"/>
      <c r="E243" s="2"/>
      <c r="H243" s="2"/>
    </row>
    <row r="244" spans="2:8" ht="12.75">
      <c r="B244" s="3" t="s">
        <v>46</v>
      </c>
      <c r="C244" s="2"/>
      <c r="D244" s="2"/>
      <c r="E244" s="2">
        <v>1453709.13</v>
      </c>
      <c r="H244" s="2">
        <v>1453709.13</v>
      </c>
    </row>
    <row r="245" spans="2:8" ht="12.75">
      <c r="B245" s="3" t="s">
        <v>162</v>
      </c>
      <c r="C245" s="2"/>
      <c r="D245" s="2"/>
      <c r="E245" s="2"/>
      <c r="H245" s="2"/>
    </row>
    <row r="246" spans="2:8" ht="12.75">
      <c r="B246" s="3" t="s">
        <v>48</v>
      </c>
      <c r="C246" s="2">
        <v>1272803.32</v>
      </c>
      <c r="D246" s="2"/>
      <c r="E246" s="2"/>
      <c r="H246" s="2">
        <v>1272803.32</v>
      </c>
    </row>
    <row r="247" spans="2:8" ht="12.75">
      <c r="B247" s="3" t="s">
        <v>160</v>
      </c>
      <c r="C247" s="14">
        <v>163667.15</v>
      </c>
      <c r="D247" s="2"/>
      <c r="E247" s="2">
        <f>SUM(C246:C247)</f>
        <v>1436470.47</v>
      </c>
      <c r="H247" s="2">
        <v>163667.15</v>
      </c>
    </row>
    <row r="248" spans="2:8" ht="12.75">
      <c r="B248" s="3" t="s">
        <v>204</v>
      </c>
      <c r="C248" s="2"/>
      <c r="D248" s="2"/>
      <c r="E248" s="2"/>
      <c r="H248" s="2"/>
    </row>
    <row r="249" spans="2:8" ht="12.75">
      <c r="B249" s="3" t="s">
        <v>48</v>
      </c>
      <c r="C249" s="2">
        <v>791884.7</v>
      </c>
      <c r="D249" s="2"/>
      <c r="E249" s="2"/>
      <c r="H249" s="2">
        <v>791884.7</v>
      </c>
    </row>
    <row r="250" spans="2:8" ht="12.75">
      <c r="B250" s="3" t="s">
        <v>160</v>
      </c>
      <c r="C250" s="14">
        <v>25000</v>
      </c>
      <c r="D250" s="2"/>
      <c r="E250" s="2">
        <f>SUM(C249:C250)</f>
        <v>816884.7</v>
      </c>
      <c r="H250" s="2">
        <v>25000</v>
      </c>
    </row>
    <row r="251" spans="1:8" ht="12.75">
      <c r="A251" s="19" t="s">
        <v>74</v>
      </c>
      <c r="B251" s="3" t="s">
        <v>127</v>
      </c>
      <c r="C251" s="2"/>
      <c r="D251" s="2"/>
      <c r="E251" s="2"/>
      <c r="H251" s="2"/>
    </row>
    <row r="252" spans="2:8" ht="12.75">
      <c r="B252" s="3" t="s">
        <v>48</v>
      </c>
      <c r="C252" s="2">
        <v>2149927.45</v>
      </c>
      <c r="D252" s="2"/>
      <c r="E252" s="2"/>
      <c r="H252" s="2">
        <v>2149927.45</v>
      </c>
    </row>
    <row r="253" spans="2:8" ht="12.75">
      <c r="B253" s="3" t="s">
        <v>160</v>
      </c>
      <c r="C253" s="14">
        <v>112292.38</v>
      </c>
      <c r="D253" s="2"/>
      <c r="E253" s="14">
        <f>SUM(C252:C253)</f>
        <v>2262219.83</v>
      </c>
      <c r="G253" s="16">
        <f>SUM(E244:E253)</f>
        <v>5969284.13</v>
      </c>
      <c r="H253" s="2">
        <v>112292.38</v>
      </c>
    </row>
    <row r="254" spans="2:8" ht="12.75">
      <c r="B254" s="3"/>
      <c r="C254" s="2"/>
      <c r="D254" s="2"/>
      <c r="E254" s="2"/>
      <c r="H254" s="2"/>
    </row>
    <row r="255" spans="2:8" ht="12.75">
      <c r="B255" s="13" t="s">
        <v>14</v>
      </c>
      <c r="C255" s="2"/>
      <c r="D255" s="2"/>
      <c r="E255" s="2"/>
      <c r="H255" s="2"/>
    </row>
    <row r="256" spans="2:8" ht="12.75">
      <c r="B256" s="3"/>
      <c r="C256" s="2"/>
      <c r="D256" s="2"/>
      <c r="E256" s="2"/>
      <c r="H256" s="2"/>
    </row>
    <row r="257" spans="2:8" ht="12.75">
      <c r="B257" s="3" t="s">
        <v>107</v>
      </c>
      <c r="C257" s="2"/>
      <c r="D257" s="2"/>
      <c r="E257" s="2"/>
      <c r="H257" s="2"/>
    </row>
    <row r="258" spans="2:8" ht="12.75">
      <c r="B258" s="3" t="s">
        <v>51</v>
      </c>
      <c r="C258" s="2"/>
      <c r="D258" s="2"/>
      <c r="E258" s="2">
        <v>5000</v>
      </c>
      <c r="F258" s="2"/>
      <c r="G258" s="2"/>
      <c r="H258" s="2">
        <v>5000</v>
      </c>
    </row>
    <row r="259" spans="2:8" ht="12.75">
      <c r="B259" s="3" t="s">
        <v>46</v>
      </c>
      <c r="C259" s="2"/>
      <c r="D259" s="2"/>
      <c r="E259" s="2">
        <v>2927189.71</v>
      </c>
      <c r="F259" s="2"/>
      <c r="G259" s="2"/>
      <c r="H259" s="2">
        <v>2927189.71</v>
      </c>
    </row>
    <row r="260" spans="2:8" ht="12.75">
      <c r="B260" s="3" t="s">
        <v>205</v>
      </c>
      <c r="C260" s="2"/>
      <c r="D260" s="2"/>
      <c r="E260" s="14">
        <v>639779.85</v>
      </c>
      <c r="F260" s="2"/>
      <c r="G260" s="2">
        <f>SUM(E258:E260)</f>
        <v>3571969.56</v>
      </c>
      <c r="H260" s="14">
        <v>639779.85</v>
      </c>
    </row>
    <row r="261" spans="2:8" ht="12.75">
      <c r="B261" s="3"/>
      <c r="C261" s="2"/>
      <c r="D261" s="2"/>
      <c r="E261" s="2"/>
      <c r="H261" s="2"/>
    </row>
    <row r="262" spans="2:8" ht="12.75">
      <c r="B262" s="13" t="s">
        <v>15</v>
      </c>
      <c r="C262" s="2"/>
      <c r="D262" s="2"/>
      <c r="E262" s="2"/>
      <c r="H262" s="2"/>
    </row>
    <row r="263" spans="2:8" ht="12.75">
      <c r="B263" s="3"/>
      <c r="C263" s="2"/>
      <c r="D263" s="2"/>
      <c r="E263" s="2"/>
      <c r="H263" s="2"/>
    </row>
    <row r="264" spans="2:8" ht="12.75">
      <c r="B264" s="3" t="s">
        <v>107</v>
      </c>
      <c r="C264" s="2"/>
      <c r="D264" s="2"/>
      <c r="E264" s="2"/>
      <c r="H264" s="2"/>
    </row>
    <row r="265" spans="2:8" ht="12.75">
      <c r="B265" s="3" t="s">
        <v>50</v>
      </c>
      <c r="C265" s="2"/>
      <c r="D265" s="2"/>
      <c r="E265" s="2">
        <v>285000</v>
      </c>
      <c r="F265" s="2"/>
      <c r="G265" s="2"/>
      <c r="H265" s="2">
        <v>285000</v>
      </c>
    </row>
    <row r="266" spans="2:8" ht="12.75">
      <c r="B266" s="3" t="s">
        <v>46</v>
      </c>
      <c r="C266" s="2"/>
      <c r="D266" s="2"/>
      <c r="E266" s="2">
        <v>7927279</v>
      </c>
      <c r="F266" s="2"/>
      <c r="G266" s="2"/>
      <c r="H266" s="2">
        <v>7927279</v>
      </c>
    </row>
    <row r="267" spans="2:8" ht="12.75">
      <c r="B267" s="3" t="s">
        <v>53</v>
      </c>
      <c r="C267" s="2"/>
      <c r="D267" s="2"/>
      <c r="E267" s="14">
        <v>12571.72</v>
      </c>
      <c r="F267" s="2"/>
      <c r="G267" s="2">
        <f>SUM(E265:E267)</f>
        <v>8224850.72</v>
      </c>
      <c r="H267" s="2">
        <v>12571.72</v>
      </c>
    </row>
    <row r="268" spans="2:8" ht="12.75">
      <c r="B268" s="3"/>
      <c r="C268" s="2"/>
      <c r="D268" s="2"/>
      <c r="E268" s="2"/>
      <c r="H268" s="2"/>
    </row>
    <row r="269" spans="2:8" ht="12.75">
      <c r="B269" s="13" t="s">
        <v>16</v>
      </c>
      <c r="C269" s="2"/>
      <c r="D269" s="2"/>
      <c r="E269" s="2"/>
      <c r="H269" s="2"/>
    </row>
    <row r="270" spans="2:8" ht="12.75">
      <c r="B270" s="13" t="s">
        <v>17</v>
      </c>
      <c r="C270" s="2"/>
      <c r="D270" s="2"/>
      <c r="E270" s="2"/>
      <c r="H270" s="2"/>
    </row>
    <row r="271" spans="2:8" ht="12.75">
      <c r="B271" s="3"/>
      <c r="C271" s="2"/>
      <c r="D271" s="2"/>
      <c r="E271" s="2"/>
      <c r="H271" s="2"/>
    </row>
    <row r="272" spans="1:8" ht="12.75">
      <c r="A272" s="19" t="s">
        <v>73</v>
      </c>
      <c r="B272" s="3" t="s">
        <v>107</v>
      </c>
      <c r="C272" s="2"/>
      <c r="D272" s="2"/>
      <c r="E272" s="2"/>
      <c r="H272" s="2"/>
    </row>
    <row r="273" spans="2:8" ht="12.75">
      <c r="B273" s="3" t="s">
        <v>87</v>
      </c>
      <c r="C273" s="2">
        <v>5248.72</v>
      </c>
      <c r="D273" s="2"/>
      <c r="E273" s="2"/>
      <c r="H273" s="2">
        <v>5248.72</v>
      </c>
    </row>
    <row r="274" spans="2:8" ht="12.75">
      <c r="B274" s="3" t="s">
        <v>46</v>
      </c>
      <c r="C274" s="2">
        <v>19188401.62</v>
      </c>
      <c r="D274" s="2"/>
      <c r="E274" s="2"/>
      <c r="H274" s="2">
        <v>19188401.62</v>
      </c>
    </row>
    <row r="275" spans="2:8" ht="12.75">
      <c r="B275" s="3" t="s">
        <v>53</v>
      </c>
      <c r="C275" s="2">
        <v>629523.14</v>
      </c>
      <c r="D275" s="2"/>
      <c r="E275" s="2"/>
      <c r="H275" s="2">
        <v>629523.14</v>
      </c>
    </row>
    <row r="276" spans="2:8" ht="12.75">
      <c r="B276" s="3" t="s">
        <v>206</v>
      </c>
      <c r="C276" s="14">
        <v>20000000</v>
      </c>
      <c r="D276" s="2"/>
      <c r="E276" s="2">
        <f>SUM(C273:C276)</f>
        <v>39823173.480000004</v>
      </c>
      <c r="H276" s="14">
        <v>20000000</v>
      </c>
    </row>
    <row r="277" spans="1:8" ht="12.75">
      <c r="A277" s="19" t="s">
        <v>74</v>
      </c>
      <c r="B277" s="3" t="s">
        <v>128</v>
      </c>
      <c r="C277" s="2"/>
      <c r="D277" s="2"/>
      <c r="E277" s="2"/>
      <c r="H277" s="2"/>
    </row>
    <row r="278" spans="2:8" ht="12.75">
      <c r="B278" s="3" t="s">
        <v>46</v>
      </c>
      <c r="C278" s="2"/>
      <c r="D278" s="2"/>
      <c r="E278" s="2">
        <v>2163447.31</v>
      </c>
      <c r="H278" s="2">
        <v>2163447.31</v>
      </c>
    </row>
    <row r="279" spans="1:8" ht="12.75">
      <c r="A279" s="19" t="s">
        <v>75</v>
      </c>
      <c r="B279" s="3" t="s">
        <v>129</v>
      </c>
      <c r="C279" s="2"/>
      <c r="D279" s="2"/>
      <c r="E279" s="2"/>
      <c r="H279" s="2"/>
    </row>
    <row r="280" spans="2:8" ht="12.75">
      <c r="B280" s="3" t="s">
        <v>130</v>
      </c>
      <c r="C280" s="2"/>
      <c r="D280" s="2"/>
      <c r="E280" s="2"/>
      <c r="H280" s="2"/>
    </row>
    <row r="281" spans="2:8" ht="12.75">
      <c r="B281" s="3" t="s">
        <v>50</v>
      </c>
      <c r="C281" s="2">
        <v>2500</v>
      </c>
      <c r="D281" s="2"/>
      <c r="E281" s="2"/>
      <c r="H281" s="2">
        <v>2500</v>
      </c>
    </row>
    <row r="282" spans="2:8" ht="12.75">
      <c r="B282" s="3" t="s">
        <v>51</v>
      </c>
      <c r="C282" s="2">
        <v>114340</v>
      </c>
      <c r="D282" s="2"/>
      <c r="E282" s="2"/>
      <c r="H282" s="2">
        <v>114340</v>
      </c>
    </row>
    <row r="283" spans="2:8" ht="12.75">
      <c r="B283" s="3" t="s">
        <v>52</v>
      </c>
      <c r="C283" s="2">
        <v>30860</v>
      </c>
      <c r="D283" s="2"/>
      <c r="E283" s="2"/>
      <c r="H283" s="2">
        <v>30860</v>
      </c>
    </row>
    <row r="284" spans="2:8" ht="12.75">
      <c r="B284" s="3" t="s">
        <v>46</v>
      </c>
      <c r="C284" s="2">
        <v>5107330.83</v>
      </c>
      <c r="D284" s="2"/>
      <c r="E284" s="2"/>
      <c r="H284" s="2">
        <v>5107330.83</v>
      </c>
    </row>
    <row r="285" spans="2:8" ht="12.75">
      <c r="B285" s="3" t="s">
        <v>53</v>
      </c>
      <c r="C285" s="14">
        <v>79907.72</v>
      </c>
      <c r="D285" s="2"/>
      <c r="E285" s="14">
        <f>SUM(C281:C285)</f>
        <v>5334938.55</v>
      </c>
      <c r="G285" s="16">
        <f>SUM(E273:E285)</f>
        <v>47321559.34</v>
      </c>
      <c r="H285" s="14">
        <v>79907.72</v>
      </c>
    </row>
    <row r="286" spans="2:8" ht="12.75">
      <c r="B286" s="3"/>
      <c r="C286" s="2"/>
      <c r="D286" s="2"/>
      <c r="E286" s="2"/>
      <c r="H286" s="2"/>
    </row>
    <row r="287" spans="2:8" ht="12.75">
      <c r="B287" s="13" t="s">
        <v>18</v>
      </c>
      <c r="C287" s="2"/>
      <c r="D287" s="2"/>
      <c r="E287" s="2"/>
      <c r="H287" s="2"/>
    </row>
    <row r="288" spans="2:8" ht="12.75">
      <c r="B288" s="13" t="s">
        <v>19</v>
      </c>
      <c r="C288" s="2"/>
      <c r="D288" s="2"/>
      <c r="E288" s="2"/>
      <c r="H288" s="2"/>
    </row>
    <row r="289" spans="2:8" ht="12.75">
      <c r="B289" s="15"/>
      <c r="C289" s="2"/>
      <c r="D289" s="2"/>
      <c r="E289" s="2"/>
      <c r="H289" s="2"/>
    </row>
    <row r="290" spans="2:8" ht="12.75">
      <c r="B290" s="18" t="s">
        <v>131</v>
      </c>
      <c r="C290" s="2"/>
      <c r="D290" s="2"/>
      <c r="E290" s="2"/>
      <c r="H290" s="2"/>
    </row>
    <row r="291" spans="2:8" ht="12.75">
      <c r="B291" s="3" t="s">
        <v>46</v>
      </c>
      <c r="C291" s="2"/>
      <c r="D291" s="2"/>
      <c r="E291" s="2"/>
      <c r="G291" s="14">
        <v>10227781.01</v>
      </c>
      <c r="H291" s="2">
        <v>10227781.01</v>
      </c>
    </row>
    <row r="292" spans="2:8" ht="12.75">
      <c r="B292" s="17" t="s">
        <v>69</v>
      </c>
      <c r="C292" s="2"/>
      <c r="D292" s="2"/>
      <c r="E292" s="2"/>
      <c r="G292" s="21">
        <f>SUM(G239:G291)</f>
        <v>864355326.4599999</v>
      </c>
      <c r="H292" s="22">
        <f>SUM(H242:H291)</f>
        <v>75315444.76</v>
      </c>
    </row>
    <row r="293" spans="2:8" ht="12.75">
      <c r="B293" s="3"/>
      <c r="C293" s="2"/>
      <c r="D293" s="2"/>
      <c r="E293" s="2"/>
      <c r="H293" s="2"/>
    </row>
    <row r="294" spans="2:8" ht="12.75">
      <c r="B294" s="3"/>
      <c r="C294" s="2"/>
      <c r="D294" s="2"/>
      <c r="E294" s="2"/>
      <c r="H294" s="2"/>
    </row>
    <row r="295" spans="2:8" ht="12.75">
      <c r="B295" s="17" t="s">
        <v>70</v>
      </c>
      <c r="C295" s="2"/>
      <c r="D295" s="2"/>
      <c r="E295" s="2"/>
      <c r="G295" s="16">
        <f>G292</f>
        <v>864355326.4599999</v>
      </c>
      <c r="H295" s="2"/>
    </row>
    <row r="296" spans="2:8" ht="10.5" customHeight="1">
      <c r="B296" s="3"/>
      <c r="C296" s="2"/>
      <c r="D296" s="2"/>
      <c r="E296" s="2"/>
      <c r="H296" s="2"/>
    </row>
    <row r="297" spans="2:8" ht="12.75">
      <c r="B297" s="13" t="s">
        <v>20</v>
      </c>
      <c r="C297" s="2"/>
      <c r="D297" s="2"/>
      <c r="E297" s="2"/>
      <c r="H297" s="2"/>
    </row>
    <row r="298" spans="2:8" ht="10.5" customHeight="1">
      <c r="B298" s="3"/>
      <c r="C298" s="2"/>
      <c r="D298" s="2"/>
      <c r="E298" s="2"/>
      <c r="H298" s="2"/>
    </row>
    <row r="299" spans="2:8" ht="12.75">
      <c r="B299" s="3" t="s">
        <v>107</v>
      </c>
      <c r="C299" s="2"/>
      <c r="D299" s="2"/>
      <c r="E299" s="2"/>
      <c r="H299" s="2"/>
    </row>
    <row r="300" spans="2:8" ht="12.75">
      <c r="B300" s="3" t="s">
        <v>51</v>
      </c>
      <c r="C300" s="2"/>
      <c r="D300" s="2"/>
      <c r="E300" s="2">
        <v>2600</v>
      </c>
      <c r="H300" s="2">
        <v>2600</v>
      </c>
    </row>
    <row r="301" spans="2:8" ht="12.75">
      <c r="B301" s="3" t="s">
        <v>46</v>
      </c>
      <c r="C301" s="2"/>
      <c r="D301" s="2"/>
      <c r="E301" s="2">
        <v>11901913.02</v>
      </c>
      <c r="H301" s="2">
        <v>11901913.02</v>
      </c>
    </row>
    <row r="302" spans="2:8" ht="12.75">
      <c r="B302" s="3" t="s">
        <v>53</v>
      </c>
      <c r="C302" s="2"/>
      <c r="D302" s="2"/>
      <c r="E302" s="14">
        <v>149605.27</v>
      </c>
      <c r="G302" s="16">
        <f>SUM(E300:E302)</f>
        <v>12054118.29</v>
      </c>
      <c r="H302" s="2">
        <v>149605.27</v>
      </c>
    </row>
    <row r="303" spans="2:8" ht="10.5" customHeight="1">
      <c r="B303" s="3"/>
      <c r="C303" s="2"/>
      <c r="D303" s="2"/>
      <c r="E303" s="2"/>
      <c r="H303" s="2"/>
    </row>
    <row r="304" spans="2:8" ht="12.75">
      <c r="B304" s="13" t="s">
        <v>132</v>
      </c>
      <c r="C304" s="2"/>
      <c r="D304" s="2"/>
      <c r="E304" s="2"/>
      <c r="H304" s="2"/>
    </row>
    <row r="305" spans="2:8" ht="12.75">
      <c r="B305" s="13" t="s">
        <v>133</v>
      </c>
      <c r="C305" s="2"/>
      <c r="D305" s="2"/>
      <c r="E305" s="2"/>
      <c r="H305" s="2"/>
    </row>
    <row r="306" spans="2:8" ht="10.5" customHeight="1">
      <c r="B306" s="3"/>
      <c r="C306" s="2"/>
      <c r="D306" s="2"/>
      <c r="E306" s="2"/>
      <c r="H306" s="2"/>
    </row>
    <row r="307" spans="2:8" ht="12.75">
      <c r="B307" s="3" t="s">
        <v>107</v>
      </c>
      <c r="C307" s="2"/>
      <c r="D307" s="2"/>
      <c r="E307" s="2"/>
      <c r="H307" s="2"/>
    </row>
    <row r="308" spans="2:8" ht="12.75">
      <c r="B308" s="3" t="s">
        <v>46</v>
      </c>
      <c r="C308" s="2"/>
      <c r="D308" s="2"/>
      <c r="G308" s="2">
        <v>3088885.55</v>
      </c>
      <c r="H308" s="2">
        <v>3088885.55</v>
      </c>
    </row>
    <row r="309" spans="2:8" ht="10.5" customHeight="1">
      <c r="B309" s="3"/>
      <c r="C309" s="2"/>
      <c r="D309" s="2"/>
      <c r="E309" s="2"/>
      <c r="H309" s="2"/>
    </row>
    <row r="310" spans="2:8" ht="12.75">
      <c r="B310" s="13" t="s">
        <v>21</v>
      </c>
      <c r="C310" s="2"/>
      <c r="D310" s="2"/>
      <c r="E310" s="2"/>
      <c r="H310" s="2"/>
    </row>
    <row r="311" spans="2:8" ht="12.75">
      <c r="B311" s="13" t="s">
        <v>22</v>
      </c>
      <c r="C311" s="2"/>
      <c r="D311" s="2"/>
      <c r="E311" s="2"/>
      <c r="H311" s="2"/>
    </row>
    <row r="312" spans="2:8" ht="10.5" customHeight="1">
      <c r="B312" s="3"/>
      <c r="C312" s="2"/>
      <c r="D312" s="2"/>
      <c r="E312" s="2"/>
      <c r="H312" s="2"/>
    </row>
    <row r="313" spans="2:8" ht="12.75">
      <c r="B313" s="3" t="s">
        <v>134</v>
      </c>
      <c r="C313" s="2"/>
      <c r="D313" s="2"/>
      <c r="E313" s="2"/>
      <c r="H313" s="2"/>
    </row>
    <row r="314" spans="2:8" ht="12.75">
      <c r="B314" s="3" t="s">
        <v>50</v>
      </c>
      <c r="C314" s="2">
        <v>545502.32</v>
      </c>
      <c r="D314" s="2"/>
      <c r="E314" s="2"/>
      <c r="H314" s="2">
        <v>545502.32</v>
      </c>
    </row>
    <row r="315" spans="2:8" ht="12.75">
      <c r="B315" s="3" t="s">
        <v>46</v>
      </c>
      <c r="C315" s="2">
        <v>6406523.02</v>
      </c>
      <c r="D315" s="2"/>
      <c r="E315" s="2"/>
      <c r="H315" s="2">
        <v>6406523.02</v>
      </c>
    </row>
    <row r="316" spans="2:8" ht="12.75">
      <c r="B316" s="3" t="s">
        <v>53</v>
      </c>
      <c r="C316" s="14">
        <v>117822.04</v>
      </c>
      <c r="D316" s="2"/>
      <c r="E316" s="2">
        <f>SUM(C314:C316)</f>
        <v>7069847.38</v>
      </c>
      <c r="H316" s="2">
        <v>117822.04</v>
      </c>
    </row>
    <row r="317" spans="2:8" ht="12.75">
      <c r="B317" s="3" t="s">
        <v>135</v>
      </c>
      <c r="C317" s="2"/>
      <c r="D317" s="2"/>
      <c r="E317" s="2"/>
      <c r="H317" s="2"/>
    </row>
    <row r="318" spans="2:8" ht="12.75">
      <c r="B318" s="3" t="s">
        <v>50</v>
      </c>
      <c r="C318" s="2">
        <v>476299.29</v>
      </c>
      <c r="D318" s="2"/>
      <c r="E318" s="2"/>
      <c r="H318" s="2">
        <v>476299.29</v>
      </c>
    </row>
    <row r="319" spans="2:8" ht="12.75">
      <c r="B319" s="3" t="s">
        <v>103</v>
      </c>
      <c r="C319" s="2">
        <v>22092.05</v>
      </c>
      <c r="D319" s="2"/>
      <c r="E319" s="2"/>
      <c r="H319" s="2">
        <v>22092.05</v>
      </c>
    </row>
    <row r="320" spans="2:8" ht="12.75">
      <c r="B320" s="3" t="s">
        <v>52</v>
      </c>
      <c r="C320" s="14">
        <v>5449.87</v>
      </c>
      <c r="D320" s="2"/>
      <c r="E320" s="2">
        <f>SUM(C318:C320)</f>
        <v>503841.20999999996</v>
      </c>
      <c r="H320" s="2">
        <v>5449.87</v>
      </c>
    </row>
    <row r="321" spans="2:8" ht="12.75">
      <c r="B321" s="3" t="s">
        <v>136</v>
      </c>
      <c r="C321" s="2"/>
      <c r="D321" s="2"/>
      <c r="E321" s="2"/>
      <c r="H321" s="2"/>
    </row>
    <row r="322" spans="2:8" ht="12.75">
      <c r="B322" s="3" t="s">
        <v>50</v>
      </c>
      <c r="C322" s="2">
        <v>116413.04</v>
      </c>
      <c r="D322" s="2"/>
      <c r="E322" s="2"/>
      <c r="H322" s="2">
        <v>116413.04</v>
      </c>
    </row>
    <row r="323" spans="2:8" ht="12.75">
      <c r="B323" s="3" t="s">
        <v>163</v>
      </c>
      <c r="C323" s="14">
        <v>213196.5</v>
      </c>
      <c r="D323" s="2"/>
      <c r="E323" s="2">
        <f>SUM(C322:C323)</f>
        <v>329609.54</v>
      </c>
      <c r="H323" s="2">
        <v>213196.5</v>
      </c>
    </row>
    <row r="324" spans="2:8" ht="12.75">
      <c r="B324" s="3" t="s">
        <v>137</v>
      </c>
      <c r="C324" s="2"/>
      <c r="D324" s="2"/>
      <c r="E324" s="2"/>
      <c r="H324" s="2"/>
    </row>
    <row r="325" spans="2:8" ht="12.75">
      <c r="B325" s="3" t="s">
        <v>50</v>
      </c>
      <c r="C325" s="2"/>
      <c r="D325" s="2"/>
      <c r="E325" s="2">
        <v>169148.72</v>
      </c>
      <c r="H325" s="2">
        <v>169148.72</v>
      </c>
    </row>
    <row r="326" spans="2:8" ht="12.75">
      <c r="B326" s="3" t="s">
        <v>139</v>
      </c>
      <c r="C326" s="2"/>
      <c r="D326" s="2"/>
      <c r="E326" s="2"/>
      <c r="H326" s="2"/>
    </row>
    <row r="327" spans="2:8" ht="12.75">
      <c r="B327" s="3" t="s">
        <v>50</v>
      </c>
      <c r="C327" s="2">
        <v>1484493.89</v>
      </c>
      <c r="D327" s="2"/>
      <c r="E327" s="2"/>
      <c r="H327" s="2">
        <v>1484493.89</v>
      </c>
    </row>
    <row r="328" spans="2:8" ht="12.75">
      <c r="B328" s="3" t="s">
        <v>52</v>
      </c>
      <c r="C328" s="14">
        <v>9861.1</v>
      </c>
      <c r="D328" s="2"/>
      <c r="E328" s="2">
        <f>SUM(C327:C328)</f>
        <v>1494354.99</v>
      </c>
      <c r="H328" s="2">
        <v>9861.1</v>
      </c>
    </row>
    <row r="329" spans="2:8" ht="12.75">
      <c r="B329" s="3" t="s">
        <v>138</v>
      </c>
      <c r="C329" s="2"/>
      <c r="D329" s="2"/>
      <c r="E329" s="2"/>
      <c r="H329" s="2"/>
    </row>
    <row r="330" spans="2:8" ht="12.75">
      <c r="B330" s="3" t="s">
        <v>50</v>
      </c>
      <c r="C330" s="2"/>
      <c r="D330" s="2"/>
      <c r="E330" s="2">
        <v>44678.72</v>
      </c>
      <c r="H330" s="2">
        <v>44678.72</v>
      </c>
    </row>
    <row r="331" spans="2:8" ht="12.75">
      <c r="B331" s="3" t="s">
        <v>140</v>
      </c>
      <c r="C331" s="2"/>
      <c r="D331" s="2"/>
      <c r="E331" s="2"/>
      <c r="H331" s="2"/>
    </row>
    <row r="332" spans="2:8" ht="12.75">
      <c r="B332" s="3" t="s">
        <v>50</v>
      </c>
      <c r="C332" s="2"/>
      <c r="D332" s="2"/>
      <c r="E332" s="2">
        <v>555444.88</v>
      </c>
      <c r="H332" s="2">
        <v>555444.88</v>
      </c>
    </row>
    <row r="333" spans="2:8" ht="12.75">
      <c r="B333" s="3" t="s">
        <v>141</v>
      </c>
      <c r="C333" s="2"/>
      <c r="D333" s="2"/>
      <c r="E333" s="2"/>
      <c r="H333" s="2"/>
    </row>
    <row r="334" spans="2:8" ht="12.75">
      <c r="B334" s="3" t="s">
        <v>50</v>
      </c>
      <c r="C334" s="2"/>
      <c r="D334" s="2"/>
      <c r="E334" s="2">
        <v>184209.84</v>
      </c>
      <c r="H334" s="2">
        <v>184209.84</v>
      </c>
    </row>
    <row r="335" spans="2:8" ht="12.75">
      <c r="B335" s="3" t="s">
        <v>142</v>
      </c>
      <c r="C335" s="2"/>
      <c r="D335" s="2"/>
      <c r="E335" s="2"/>
      <c r="H335" s="2"/>
    </row>
    <row r="336" spans="2:8" ht="12.75">
      <c r="B336" s="3" t="s">
        <v>50</v>
      </c>
      <c r="C336" s="2"/>
      <c r="D336" s="2"/>
      <c r="E336" s="2">
        <v>88336.98</v>
      </c>
      <c r="H336" s="2">
        <v>88336.98</v>
      </c>
    </row>
    <row r="337" spans="2:8" ht="12.75">
      <c r="B337" s="3" t="s">
        <v>143</v>
      </c>
      <c r="C337" s="2"/>
      <c r="D337" s="2"/>
      <c r="E337" s="2"/>
      <c r="H337" s="2"/>
    </row>
    <row r="338" spans="2:8" ht="12.75">
      <c r="B338" s="3" t="s">
        <v>50</v>
      </c>
      <c r="C338" s="2"/>
      <c r="D338" s="2"/>
      <c r="E338" s="2">
        <v>398791.67</v>
      </c>
      <c r="H338" s="2">
        <v>398791.67</v>
      </c>
    </row>
    <row r="339" spans="2:8" ht="12.75">
      <c r="B339" s="3" t="s">
        <v>144</v>
      </c>
      <c r="C339" s="2"/>
      <c r="D339" s="2"/>
      <c r="E339" s="2"/>
      <c r="H339" s="2"/>
    </row>
    <row r="340" spans="2:8" ht="12.75">
      <c r="B340" s="3" t="s">
        <v>50</v>
      </c>
      <c r="C340" s="2"/>
      <c r="D340" s="2"/>
      <c r="E340" s="2">
        <v>2260518.34</v>
      </c>
      <c r="H340" s="2">
        <v>2260518.34</v>
      </c>
    </row>
    <row r="341" spans="2:8" ht="12.75">
      <c r="B341" s="3" t="s">
        <v>145</v>
      </c>
      <c r="C341" s="2"/>
      <c r="D341" s="2"/>
      <c r="E341" s="2"/>
      <c r="H341" s="2"/>
    </row>
    <row r="342" spans="2:8" ht="12.75">
      <c r="B342" s="3" t="s">
        <v>50</v>
      </c>
      <c r="C342" s="2"/>
      <c r="D342" s="2"/>
      <c r="E342" s="2">
        <v>7560</v>
      </c>
      <c r="H342" s="2">
        <v>7560</v>
      </c>
    </row>
    <row r="343" spans="2:8" ht="12.75">
      <c r="B343" s="3" t="s">
        <v>146</v>
      </c>
      <c r="C343" s="2"/>
      <c r="D343" s="2"/>
      <c r="E343" s="2"/>
      <c r="H343" s="2"/>
    </row>
    <row r="344" spans="2:8" ht="12.75">
      <c r="B344" s="3" t="s">
        <v>50</v>
      </c>
      <c r="C344" s="2"/>
      <c r="D344" s="2"/>
      <c r="E344" s="2">
        <v>20304.9</v>
      </c>
      <c r="H344" s="2">
        <v>20304.9</v>
      </c>
    </row>
    <row r="345" spans="2:8" ht="12.75">
      <c r="B345" s="3" t="s">
        <v>147</v>
      </c>
      <c r="C345" s="2"/>
      <c r="D345" s="2"/>
      <c r="E345" s="2"/>
      <c r="H345" s="2"/>
    </row>
    <row r="346" spans="2:8" ht="12.75">
      <c r="B346" s="3" t="s">
        <v>50</v>
      </c>
      <c r="C346" s="2"/>
      <c r="D346" s="2"/>
      <c r="E346" s="2">
        <v>8884591.18</v>
      </c>
      <c r="H346" s="2">
        <v>8884591.18</v>
      </c>
    </row>
    <row r="347" spans="2:8" ht="12.75">
      <c r="B347" s="3" t="s">
        <v>148</v>
      </c>
      <c r="C347" s="2"/>
      <c r="D347" s="2"/>
      <c r="E347" s="2"/>
      <c r="H347" s="2"/>
    </row>
    <row r="348" spans="2:8" ht="12.75">
      <c r="B348" s="3" t="s">
        <v>46</v>
      </c>
      <c r="C348" s="2"/>
      <c r="D348" s="2"/>
      <c r="E348" s="14">
        <v>485766.92</v>
      </c>
      <c r="G348" s="16">
        <f>SUM(E312:E348)</f>
        <v>22497005.270000003</v>
      </c>
      <c r="H348" s="2">
        <v>485766.92</v>
      </c>
    </row>
    <row r="349" spans="2:8" ht="12.75">
      <c r="B349" s="17" t="s">
        <v>69</v>
      </c>
      <c r="C349" s="2"/>
      <c r="D349" s="2"/>
      <c r="E349" s="2"/>
      <c r="G349" s="21">
        <f>SUM(G295:G348)</f>
        <v>901995335.5699998</v>
      </c>
      <c r="H349" s="22">
        <f>SUM(H300:I348)</f>
        <v>37640009.11</v>
      </c>
    </row>
    <row r="350" spans="2:8" ht="12.75">
      <c r="B350" s="17"/>
      <c r="C350" s="2"/>
      <c r="D350" s="2"/>
      <c r="E350" s="2"/>
      <c r="G350" s="16"/>
      <c r="H350" s="2"/>
    </row>
    <row r="351" spans="2:8" ht="12.75">
      <c r="B351" s="17"/>
      <c r="C351" s="2"/>
      <c r="D351" s="2"/>
      <c r="E351" s="2"/>
      <c r="G351" s="16"/>
      <c r="H351" s="2"/>
    </row>
    <row r="352" spans="2:8" ht="12.75">
      <c r="B352" s="17"/>
      <c r="C352" s="2"/>
      <c r="D352" s="2"/>
      <c r="E352" s="2"/>
      <c r="G352" s="16"/>
      <c r="H352" s="2"/>
    </row>
    <row r="353" spans="2:8" ht="12.75">
      <c r="B353" s="17" t="s">
        <v>70</v>
      </c>
      <c r="C353" s="2"/>
      <c r="D353" s="2"/>
      <c r="E353" s="2"/>
      <c r="G353" s="16">
        <f>G349</f>
        <v>901995335.5699998</v>
      </c>
      <c r="H353" s="2"/>
    </row>
    <row r="354" spans="2:8" ht="12.75">
      <c r="B354" s="13" t="s">
        <v>23</v>
      </c>
      <c r="C354" s="2"/>
      <c r="D354" s="2"/>
      <c r="E354" s="2"/>
      <c r="H354" s="2"/>
    </row>
    <row r="355" spans="2:8" ht="12.75">
      <c r="B355" s="13" t="s">
        <v>24</v>
      </c>
      <c r="C355" s="2"/>
      <c r="D355" s="2"/>
      <c r="E355" s="2"/>
      <c r="H355" s="2"/>
    </row>
    <row r="356" spans="2:8" ht="9.75" customHeight="1">
      <c r="B356" s="3"/>
      <c r="C356" s="2"/>
      <c r="D356" s="2"/>
      <c r="E356" s="2"/>
      <c r="H356" s="2"/>
    </row>
    <row r="357" spans="2:8" ht="12.75">
      <c r="B357" s="3" t="s">
        <v>107</v>
      </c>
      <c r="C357" s="2"/>
      <c r="D357" s="2"/>
      <c r="E357" s="2"/>
      <c r="H357" s="2"/>
    </row>
    <row r="358" spans="2:8" ht="12.75">
      <c r="B358" s="3" t="s">
        <v>52</v>
      </c>
      <c r="E358" s="2">
        <v>500</v>
      </c>
      <c r="F358" s="2"/>
      <c r="G358" s="2"/>
      <c r="H358" s="2">
        <v>500</v>
      </c>
    </row>
    <row r="359" spans="2:8" ht="12.75">
      <c r="B359" s="3" t="s">
        <v>46</v>
      </c>
      <c r="E359" s="2">
        <v>273281049.63</v>
      </c>
      <c r="F359" s="2"/>
      <c r="G359" s="2"/>
      <c r="H359" s="2">
        <v>273281049.63</v>
      </c>
    </row>
    <row r="360" spans="2:8" ht="12.75">
      <c r="B360" s="3" t="s">
        <v>53</v>
      </c>
      <c r="E360" s="2">
        <v>165137.29</v>
      </c>
      <c r="F360" s="2"/>
      <c r="G360" s="2"/>
      <c r="H360" s="2">
        <v>165137.29</v>
      </c>
    </row>
    <row r="361" spans="2:8" ht="12.75">
      <c r="B361" s="3" t="s">
        <v>85</v>
      </c>
      <c r="E361" s="14">
        <v>2244516.62</v>
      </c>
      <c r="F361" s="2"/>
      <c r="G361" s="2">
        <f>SUM(E358:E361)</f>
        <v>275691203.54</v>
      </c>
      <c r="H361" s="2">
        <v>2244516.62</v>
      </c>
    </row>
    <row r="362" spans="2:8" ht="9.75" customHeight="1">
      <c r="B362" s="3"/>
      <c r="C362" s="2"/>
      <c r="D362" s="2"/>
      <c r="E362" s="2"/>
      <c r="H362" s="2"/>
    </row>
    <row r="363" spans="2:8" ht="12.75">
      <c r="B363" s="13" t="s">
        <v>25</v>
      </c>
      <c r="C363" s="2"/>
      <c r="D363" s="2"/>
      <c r="E363" s="2"/>
      <c r="H363" s="2"/>
    </row>
    <row r="364" spans="2:8" ht="9.75" customHeight="1">
      <c r="B364" s="3"/>
      <c r="C364" s="2"/>
      <c r="D364" s="2"/>
      <c r="E364" s="2"/>
      <c r="H364" s="2"/>
    </row>
    <row r="365" spans="1:8" ht="12.75">
      <c r="A365" s="19" t="s">
        <v>73</v>
      </c>
      <c r="B365" s="3" t="s">
        <v>107</v>
      </c>
      <c r="C365" s="2"/>
      <c r="D365" s="2"/>
      <c r="E365" s="2"/>
      <c r="H365" s="2"/>
    </row>
    <row r="366" spans="2:8" ht="12.75">
      <c r="B366" s="3" t="s">
        <v>87</v>
      </c>
      <c r="C366" s="2">
        <v>5363.91</v>
      </c>
      <c r="D366" s="2"/>
      <c r="E366" s="2"/>
      <c r="H366" s="2">
        <v>5363.91</v>
      </c>
    </row>
    <row r="367" spans="2:8" ht="12.75">
      <c r="B367" s="3" t="s">
        <v>52</v>
      </c>
      <c r="C367" s="2">
        <v>90372.32</v>
      </c>
      <c r="D367" s="2"/>
      <c r="E367" s="2"/>
      <c r="H367" s="2">
        <v>90372.32</v>
      </c>
    </row>
    <row r="368" spans="2:8" ht="12.75">
      <c r="B368" s="3" t="s">
        <v>46</v>
      </c>
      <c r="C368" s="2">
        <v>162977127.15</v>
      </c>
      <c r="D368" s="2"/>
      <c r="E368" s="2"/>
      <c r="H368" s="2">
        <v>162977127.15</v>
      </c>
    </row>
    <row r="369" spans="2:8" ht="12.75">
      <c r="B369" s="3" t="s">
        <v>53</v>
      </c>
      <c r="C369" s="14">
        <v>972162.87</v>
      </c>
      <c r="D369" s="2"/>
      <c r="E369" s="2">
        <f>SUM(C366:C369)</f>
        <v>164045026.25</v>
      </c>
      <c r="H369" s="2">
        <v>972162.87</v>
      </c>
    </row>
    <row r="370" spans="1:8" ht="12.75">
      <c r="A370" s="19" t="s">
        <v>74</v>
      </c>
      <c r="B370" s="3" t="s">
        <v>207</v>
      </c>
      <c r="C370" s="2"/>
      <c r="D370" s="2"/>
      <c r="E370" s="2"/>
      <c r="H370" s="2"/>
    </row>
    <row r="371" spans="1:8" ht="12.75">
      <c r="A371" s="19"/>
      <c r="B371" s="3" t="s">
        <v>208</v>
      </c>
      <c r="C371" s="2"/>
      <c r="D371" s="2"/>
      <c r="E371" s="2"/>
      <c r="H371" s="2"/>
    </row>
    <row r="372" spans="2:8" ht="12.75">
      <c r="B372" s="3" t="s">
        <v>50</v>
      </c>
      <c r="C372" s="2"/>
      <c r="D372" s="2"/>
      <c r="E372" s="2">
        <v>8682</v>
      </c>
      <c r="H372" s="2">
        <v>8682</v>
      </c>
    </row>
    <row r="373" spans="1:8" ht="12.75">
      <c r="A373" s="19" t="s">
        <v>75</v>
      </c>
      <c r="B373" s="3" t="s">
        <v>209</v>
      </c>
      <c r="C373" s="2"/>
      <c r="D373" s="2"/>
      <c r="E373" s="2"/>
      <c r="H373" s="2"/>
    </row>
    <row r="374" spans="1:8" ht="12.75">
      <c r="A374" s="19"/>
      <c r="B374" s="3" t="s">
        <v>210</v>
      </c>
      <c r="C374" s="2"/>
      <c r="D374" s="2"/>
      <c r="E374" s="2"/>
      <c r="H374" s="2"/>
    </row>
    <row r="375" spans="2:8" ht="12.75">
      <c r="B375" s="3" t="s">
        <v>50</v>
      </c>
      <c r="C375" s="2"/>
      <c r="D375" s="2"/>
      <c r="E375" s="14">
        <v>31400</v>
      </c>
      <c r="G375" s="16">
        <f>SUM(E369:E375)</f>
        <v>164085108.25</v>
      </c>
      <c r="H375" s="2">
        <v>31400</v>
      </c>
    </row>
    <row r="376" spans="2:8" ht="9.75" customHeight="1">
      <c r="B376" s="3"/>
      <c r="C376" s="2"/>
      <c r="D376" s="2"/>
      <c r="E376" s="2"/>
      <c r="H376" s="2"/>
    </row>
    <row r="377" spans="2:8" ht="12.75">
      <c r="B377" s="13" t="s">
        <v>26</v>
      </c>
      <c r="C377" s="2"/>
      <c r="D377" s="2"/>
      <c r="E377" s="2"/>
      <c r="H377" s="2"/>
    </row>
    <row r="378" spans="2:8" ht="9.75" customHeight="1">
      <c r="B378" s="3"/>
      <c r="C378" s="2"/>
      <c r="D378" s="2"/>
      <c r="E378" s="2"/>
      <c r="H378" s="2"/>
    </row>
    <row r="379" spans="1:8" ht="12.75">
      <c r="A379" s="19" t="s">
        <v>73</v>
      </c>
      <c r="B379" s="3" t="s">
        <v>107</v>
      </c>
      <c r="C379" s="2"/>
      <c r="D379" s="2"/>
      <c r="E379" s="2"/>
      <c r="H379" s="2"/>
    </row>
    <row r="380" spans="2:8" ht="12.75">
      <c r="B380" s="3" t="s">
        <v>46</v>
      </c>
      <c r="C380" s="2">
        <v>5265863.64</v>
      </c>
      <c r="D380" s="2"/>
      <c r="E380" s="2"/>
      <c r="H380" s="2">
        <v>5265863.64</v>
      </c>
    </row>
    <row r="381" spans="2:8" ht="12.75">
      <c r="B381" s="3" t="s">
        <v>53</v>
      </c>
      <c r="C381" s="2">
        <v>84740.13</v>
      </c>
      <c r="D381" s="2"/>
      <c r="E381" s="2"/>
      <c r="H381" s="2">
        <v>84740.13</v>
      </c>
    </row>
    <row r="382" spans="2:8" ht="12.75">
      <c r="B382" s="3" t="s">
        <v>164</v>
      </c>
      <c r="C382" s="14">
        <v>1300000</v>
      </c>
      <c r="D382" s="2"/>
      <c r="E382" s="2">
        <f>SUM(C380:C382)</f>
        <v>6650603.77</v>
      </c>
      <c r="H382" s="2">
        <v>1300000</v>
      </c>
    </row>
    <row r="383" spans="1:8" ht="12.75">
      <c r="A383" s="19" t="s">
        <v>74</v>
      </c>
      <c r="B383" s="3" t="s">
        <v>149</v>
      </c>
      <c r="C383" s="2"/>
      <c r="D383" s="2"/>
      <c r="E383" s="2"/>
      <c r="H383" s="2"/>
    </row>
    <row r="384" spans="2:8" ht="12.75">
      <c r="B384" s="3" t="s">
        <v>51</v>
      </c>
      <c r="C384" s="2">
        <v>248.75</v>
      </c>
      <c r="D384" s="2"/>
      <c r="E384" s="2"/>
      <c r="H384" s="2">
        <v>248.75</v>
      </c>
    </row>
    <row r="385" spans="2:8" ht="12.75">
      <c r="B385" s="3" t="s">
        <v>46</v>
      </c>
      <c r="C385" s="2">
        <v>166071.67</v>
      </c>
      <c r="D385" s="2"/>
      <c r="E385" s="2"/>
      <c r="H385" s="2">
        <v>166071.67</v>
      </c>
    </row>
    <row r="386" spans="2:8" ht="12.75">
      <c r="B386" s="3" t="s">
        <v>53</v>
      </c>
      <c r="C386" s="14">
        <v>57999.4</v>
      </c>
      <c r="D386" s="2"/>
      <c r="E386" s="2">
        <f>SUM(C384:C386)</f>
        <v>224319.82</v>
      </c>
      <c r="H386" s="2">
        <v>57999.4</v>
      </c>
    </row>
    <row r="387" spans="1:8" ht="12.75">
      <c r="A387" s="19" t="s">
        <v>75</v>
      </c>
      <c r="B387" s="3" t="s">
        <v>150</v>
      </c>
      <c r="C387" s="2"/>
      <c r="D387" s="2"/>
      <c r="E387" s="2"/>
      <c r="H387" s="2"/>
    </row>
    <row r="388" spans="2:8" ht="12.75">
      <c r="B388" s="3" t="s">
        <v>93</v>
      </c>
      <c r="C388" s="2">
        <v>538595.27</v>
      </c>
      <c r="D388" s="2"/>
      <c r="E388" s="2"/>
      <c r="H388" s="2">
        <v>538595.27</v>
      </c>
    </row>
    <row r="389" spans="2:8" ht="12.75">
      <c r="B389" s="3" t="s">
        <v>53</v>
      </c>
      <c r="C389" s="14">
        <v>173273.46</v>
      </c>
      <c r="D389" s="2"/>
      <c r="E389" s="14">
        <f>SUM(C388:C389)</f>
        <v>711868.73</v>
      </c>
      <c r="G389" s="16">
        <f>SUM(E379:E389)</f>
        <v>7586792.32</v>
      </c>
      <c r="H389" s="2">
        <v>173273.46</v>
      </c>
    </row>
    <row r="390" spans="2:8" ht="9.75" customHeight="1">
      <c r="B390" s="3"/>
      <c r="C390" s="2"/>
      <c r="D390" s="2"/>
      <c r="E390" s="2"/>
      <c r="H390" s="2"/>
    </row>
    <row r="391" spans="2:8" ht="12.75">
      <c r="B391" s="13" t="s">
        <v>27</v>
      </c>
      <c r="C391" s="2"/>
      <c r="D391" s="2"/>
      <c r="E391" s="2"/>
      <c r="H391" s="2"/>
    </row>
    <row r="392" spans="2:8" ht="9.75" customHeight="1">
      <c r="B392" s="3"/>
      <c r="C392" s="2"/>
      <c r="D392" s="2"/>
      <c r="E392" s="2"/>
      <c r="H392" s="2"/>
    </row>
    <row r="393" spans="2:8" ht="12.75">
      <c r="B393" s="3" t="s">
        <v>107</v>
      </c>
      <c r="C393" s="2"/>
      <c r="D393" s="2"/>
      <c r="E393" s="2"/>
      <c r="H393" s="2"/>
    </row>
    <row r="394" spans="2:8" ht="12.75">
      <c r="B394" s="3" t="s">
        <v>50</v>
      </c>
      <c r="E394" s="2">
        <v>85847.6</v>
      </c>
      <c r="F394" s="2"/>
      <c r="G394" s="2"/>
      <c r="H394" s="2">
        <v>85847.6</v>
      </c>
    </row>
    <row r="395" spans="2:8" ht="12.75">
      <c r="B395" s="3" t="s">
        <v>46</v>
      </c>
      <c r="E395" s="2">
        <v>9423850.26</v>
      </c>
      <c r="F395" s="2"/>
      <c r="G395" s="2"/>
      <c r="H395" s="2">
        <v>9423850.26</v>
      </c>
    </row>
    <row r="396" spans="2:8" ht="12.75">
      <c r="B396" s="3" t="s">
        <v>53</v>
      </c>
      <c r="E396" s="2">
        <v>3218875.68</v>
      </c>
      <c r="F396" s="2"/>
      <c r="G396" s="2"/>
      <c r="H396" s="2">
        <v>3218875.68</v>
      </c>
    </row>
    <row r="397" spans="2:8" ht="12.75">
      <c r="B397" s="3" t="s">
        <v>211</v>
      </c>
      <c r="E397" s="2">
        <v>864000</v>
      </c>
      <c r="F397" s="2"/>
      <c r="G397" s="2"/>
      <c r="H397" s="2">
        <v>864000</v>
      </c>
    </row>
    <row r="398" spans="2:8" ht="12.75">
      <c r="B398" s="3" t="s">
        <v>212</v>
      </c>
      <c r="E398" s="14">
        <v>53000</v>
      </c>
      <c r="F398" s="2"/>
      <c r="G398" s="2">
        <f>SUM(E394:E398)</f>
        <v>13645573.54</v>
      </c>
      <c r="H398" s="2">
        <v>53000</v>
      </c>
    </row>
    <row r="399" spans="2:8" ht="9.75" customHeight="1">
      <c r="B399" s="3"/>
      <c r="C399" s="2"/>
      <c r="D399" s="2"/>
      <c r="E399" s="2"/>
      <c r="H399" s="2"/>
    </row>
    <row r="400" spans="2:8" ht="12.75">
      <c r="B400" s="13" t="s">
        <v>28</v>
      </c>
      <c r="C400" s="2"/>
      <c r="D400" s="2"/>
      <c r="E400" s="2"/>
      <c r="H400" s="2"/>
    </row>
    <row r="401" spans="2:8" ht="12.75">
      <c r="B401" s="13" t="s">
        <v>29</v>
      </c>
      <c r="C401" s="2"/>
      <c r="D401" s="2"/>
      <c r="E401" s="2"/>
      <c r="H401" s="2"/>
    </row>
    <row r="402" spans="2:8" ht="9.75" customHeight="1">
      <c r="B402" s="3"/>
      <c r="C402" s="2"/>
      <c r="D402" s="2"/>
      <c r="E402" s="2"/>
      <c r="H402" s="2"/>
    </row>
    <row r="403" spans="1:8" ht="12.75">
      <c r="A403" s="19" t="s">
        <v>73</v>
      </c>
      <c r="B403" s="3" t="s">
        <v>151</v>
      </c>
      <c r="C403" s="2"/>
      <c r="D403" s="2"/>
      <c r="E403" s="2"/>
      <c r="H403" s="2"/>
    </row>
    <row r="404" spans="2:8" ht="12.75">
      <c r="B404" s="3" t="s">
        <v>46</v>
      </c>
      <c r="C404" s="2">
        <v>2147843.83</v>
      </c>
      <c r="D404" s="2"/>
      <c r="E404" s="2"/>
      <c r="H404" s="2">
        <v>2147843.83</v>
      </c>
    </row>
    <row r="405" spans="2:8" ht="12.75">
      <c r="B405" s="3" t="s">
        <v>85</v>
      </c>
      <c r="C405" s="2">
        <v>463386.18</v>
      </c>
      <c r="D405" s="2"/>
      <c r="E405" s="2"/>
      <c r="H405" s="2">
        <v>463386.18</v>
      </c>
    </row>
    <row r="406" spans="2:8" ht="12.75">
      <c r="B406" s="3" t="s">
        <v>192</v>
      </c>
      <c r="C406" s="14">
        <v>1851316.72</v>
      </c>
      <c r="D406" s="2"/>
      <c r="E406" s="2">
        <f>SUM(C404:C406)</f>
        <v>4462546.73</v>
      </c>
      <c r="H406" s="2"/>
    </row>
    <row r="407" spans="1:8" ht="12.75">
      <c r="A407" s="19" t="s">
        <v>74</v>
      </c>
      <c r="B407" s="3" t="s">
        <v>152</v>
      </c>
      <c r="C407" s="2"/>
      <c r="D407" s="2"/>
      <c r="E407" s="2"/>
      <c r="H407" s="2"/>
    </row>
    <row r="408" spans="2:8" ht="12.75">
      <c r="B408" s="3" t="s">
        <v>51</v>
      </c>
      <c r="C408" s="2"/>
      <c r="D408" s="2"/>
      <c r="E408" s="14">
        <v>125460</v>
      </c>
      <c r="G408" s="16">
        <f>SUM(E406:E408)</f>
        <v>4588006.73</v>
      </c>
      <c r="H408" s="2">
        <v>125460</v>
      </c>
    </row>
    <row r="409" spans="1:8" ht="12.75">
      <c r="A409" s="1"/>
      <c r="B409" s="17" t="s">
        <v>69</v>
      </c>
      <c r="C409" s="2"/>
      <c r="D409" s="2"/>
      <c r="E409" s="2"/>
      <c r="G409" s="21">
        <f>SUM(G353:G408)</f>
        <v>1367592019.9499998</v>
      </c>
      <c r="H409" s="2"/>
    </row>
    <row r="410" spans="1:8" ht="12.75">
      <c r="A410" s="1"/>
      <c r="H410" s="2">
        <v>3152252.37</v>
      </c>
    </row>
    <row r="411" spans="1:8" ht="7.5" customHeight="1">
      <c r="A411" s="1"/>
      <c r="H411" s="2"/>
    </row>
    <row r="412" spans="2:8" ht="12.75">
      <c r="B412" s="17" t="s">
        <v>70</v>
      </c>
      <c r="C412" s="2"/>
      <c r="D412" s="2"/>
      <c r="E412" s="2"/>
      <c r="G412" s="16">
        <f>G409</f>
        <v>1367592019.9499998</v>
      </c>
      <c r="H412" s="2"/>
    </row>
    <row r="413" spans="2:8" ht="7.5" customHeight="1">
      <c r="B413" s="17"/>
      <c r="C413" s="2"/>
      <c r="D413" s="2"/>
      <c r="E413" s="2"/>
      <c r="G413" s="16"/>
      <c r="H413" s="2"/>
    </row>
    <row r="414" spans="2:8" ht="12.75">
      <c r="B414" s="13" t="s">
        <v>28</v>
      </c>
      <c r="C414" s="2"/>
      <c r="D414" s="2"/>
      <c r="E414" s="2"/>
      <c r="G414" s="16"/>
      <c r="H414" s="2"/>
    </row>
    <row r="415" spans="2:8" ht="12.75">
      <c r="B415" s="13" t="s">
        <v>29</v>
      </c>
      <c r="C415" s="2"/>
      <c r="D415" s="2"/>
      <c r="E415" s="2"/>
      <c r="G415" s="16"/>
      <c r="H415" s="2"/>
    </row>
    <row r="416" spans="2:8" ht="12.75">
      <c r="B416" s="13" t="s">
        <v>167</v>
      </c>
      <c r="C416" s="2"/>
      <c r="D416" s="2"/>
      <c r="E416" s="2"/>
      <c r="G416" s="16"/>
      <c r="H416" s="2"/>
    </row>
    <row r="417" spans="2:8" ht="7.5" customHeight="1">
      <c r="B417" s="13"/>
      <c r="C417" s="2"/>
      <c r="D417" s="2"/>
      <c r="E417" s="2"/>
      <c r="G417" s="16"/>
      <c r="H417" s="2"/>
    </row>
    <row r="418" spans="1:8" ht="12.75">
      <c r="A418" s="19" t="s">
        <v>75</v>
      </c>
      <c r="B418" s="3" t="s">
        <v>153</v>
      </c>
      <c r="C418" s="2"/>
      <c r="D418" s="2"/>
      <c r="E418" s="2"/>
      <c r="G418" s="16"/>
      <c r="H418" s="2"/>
    </row>
    <row r="419" spans="2:8" ht="12.75">
      <c r="B419" s="3" t="s">
        <v>46</v>
      </c>
      <c r="C419" s="2">
        <v>3152252.37</v>
      </c>
      <c r="D419" s="2"/>
      <c r="E419" s="2"/>
      <c r="G419" s="16"/>
      <c r="H419" s="2"/>
    </row>
    <row r="420" spans="2:8" ht="12.75">
      <c r="B420" s="3" t="s">
        <v>53</v>
      </c>
      <c r="C420" s="14">
        <v>213965.39</v>
      </c>
      <c r="D420" s="2"/>
      <c r="E420" s="2">
        <f>SUM(C419:C420)</f>
        <v>3366217.7600000002</v>
      </c>
      <c r="G420" s="16"/>
      <c r="H420" s="2"/>
    </row>
    <row r="421" spans="1:8" ht="12.75">
      <c r="A421" s="19" t="s">
        <v>76</v>
      </c>
      <c r="B421" s="3" t="s">
        <v>154</v>
      </c>
      <c r="C421" s="2"/>
      <c r="D421" s="2"/>
      <c r="E421" s="2"/>
      <c r="G421" s="16"/>
      <c r="H421" s="2"/>
    </row>
    <row r="422" spans="2:8" ht="12.75">
      <c r="B422" s="3" t="s">
        <v>46</v>
      </c>
      <c r="C422" s="2"/>
      <c r="D422" s="2"/>
      <c r="E422" s="14">
        <v>1019591.42</v>
      </c>
      <c r="G422" s="2">
        <f>SUM(E420:E422)</f>
        <v>4385809.180000001</v>
      </c>
      <c r="H422" s="2">
        <v>1019591.42</v>
      </c>
    </row>
    <row r="423" spans="2:8" ht="7.5" customHeight="1">
      <c r="B423" s="3"/>
      <c r="C423" s="2"/>
      <c r="D423" s="2"/>
      <c r="E423" s="2"/>
      <c r="H423" s="2"/>
    </row>
    <row r="424" spans="2:8" ht="12.75">
      <c r="B424" s="13" t="s">
        <v>30</v>
      </c>
      <c r="C424" s="2"/>
      <c r="D424" s="2"/>
      <c r="E424" s="2"/>
      <c r="H424" s="2"/>
    </row>
    <row r="425" spans="2:8" ht="7.5" customHeight="1">
      <c r="B425" s="3"/>
      <c r="C425" s="2"/>
      <c r="D425" s="2"/>
      <c r="E425" s="2"/>
      <c r="H425" s="2"/>
    </row>
    <row r="426" spans="2:8" ht="12.75">
      <c r="B426" s="3" t="s">
        <v>107</v>
      </c>
      <c r="C426" s="2"/>
      <c r="D426" s="2"/>
      <c r="E426" s="2"/>
      <c r="H426" s="2"/>
    </row>
    <row r="427" spans="2:8" ht="12.75">
      <c r="B427" s="3" t="s">
        <v>213</v>
      </c>
      <c r="C427" s="2"/>
      <c r="D427" s="2"/>
      <c r="E427" s="2"/>
      <c r="H427" s="2"/>
    </row>
    <row r="428" spans="2:8" ht="12.75">
      <c r="B428" s="3" t="s">
        <v>51</v>
      </c>
      <c r="C428" s="2">
        <v>1073</v>
      </c>
      <c r="E428" s="2"/>
      <c r="F428" s="2"/>
      <c r="G428" s="2"/>
      <c r="H428" s="2">
        <v>1073</v>
      </c>
    </row>
    <row r="429" spans="2:8" ht="12.75">
      <c r="B429" s="3" t="s">
        <v>223</v>
      </c>
      <c r="C429" s="2">
        <v>4887477.01</v>
      </c>
      <c r="E429" s="2"/>
      <c r="F429" s="2"/>
      <c r="G429" s="2"/>
      <c r="H429" s="2">
        <v>4887477.01</v>
      </c>
    </row>
    <row r="430" spans="2:8" ht="12.75">
      <c r="B430" s="3" t="s">
        <v>214</v>
      </c>
      <c r="C430" s="14">
        <v>19332690.4</v>
      </c>
      <c r="E430" s="2">
        <f>SUM(C428:C430)</f>
        <v>24221240.409999996</v>
      </c>
      <c r="F430" s="2"/>
      <c r="G430" s="2"/>
      <c r="H430" s="2">
        <v>19332690.4</v>
      </c>
    </row>
    <row r="431" spans="2:8" ht="12.75">
      <c r="B431" s="3" t="s">
        <v>193</v>
      </c>
      <c r="E431" s="2"/>
      <c r="F431" s="2"/>
      <c r="G431" s="2"/>
      <c r="H431" s="2"/>
    </row>
    <row r="432" spans="2:8" ht="12.75">
      <c r="B432" s="3" t="s">
        <v>194</v>
      </c>
      <c r="E432" s="2">
        <v>7810</v>
      </c>
      <c r="F432" s="2"/>
      <c r="G432" s="2"/>
      <c r="H432" s="2"/>
    </row>
    <row r="433" spans="2:8" ht="12.75">
      <c r="B433" s="3" t="s">
        <v>226</v>
      </c>
      <c r="C433" s="2"/>
      <c r="D433" s="2"/>
      <c r="E433" s="2"/>
      <c r="H433" s="2"/>
    </row>
    <row r="434" spans="2:8" ht="12.75">
      <c r="B434" s="3" t="s">
        <v>46</v>
      </c>
      <c r="C434" s="2"/>
      <c r="D434" s="2"/>
      <c r="E434" s="14">
        <v>6232149.89</v>
      </c>
      <c r="G434" s="16">
        <f>SUM(E430:E434)</f>
        <v>30461200.299999997</v>
      </c>
      <c r="H434" s="2">
        <v>6232149.89</v>
      </c>
    </row>
    <row r="435" spans="2:8" ht="12.75">
      <c r="B435" s="3"/>
      <c r="C435" s="2"/>
      <c r="D435" s="2"/>
      <c r="E435" s="2"/>
      <c r="H435" s="2"/>
    </row>
    <row r="436" spans="2:8" ht="12.75">
      <c r="B436" s="13" t="s">
        <v>31</v>
      </c>
      <c r="C436" s="2"/>
      <c r="D436" s="2"/>
      <c r="E436" s="2"/>
      <c r="H436" s="2"/>
    </row>
    <row r="437" spans="2:8" ht="7.5" customHeight="1">
      <c r="B437" s="24"/>
      <c r="C437" s="2"/>
      <c r="D437" s="2"/>
      <c r="E437" s="2"/>
      <c r="H437" s="2"/>
    </row>
    <row r="438" spans="2:8" ht="12.75">
      <c r="B438" s="3" t="s">
        <v>107</v>
      </c>
      <c r="C438" s="2"/>
      <c r="D438" s="2"/>
      <c r="E438" s="2"/>
      <c r="H438" s="2"/>
    </row>
    <row r="439" spans="2:8" ht="12.75">
      <c r="B439" s="3" t="s">
        <v>50</v>
      </c>
      <c r="C439" s="2">
        <v>5521</v>
      </c>
      <c r="D439" s="2"/>
      <c r="E439" s="2"/>
      <c r="H439" s="2">
        <v>5521</v>
      </c>
    </row>
    <row r="440" spans="2:8" ht="12.75">
      <c r="B440" s="3" t="s">
        <v>46</v>
      </c>
      <c r="C440" s="14">
        <v>705912.93</v>
      </c>
      <c r="D440" s="2"/>
      <c r="E440" s="2">
        <f>SUM(C439:C440)</f>
        <v>711433.93</v>
      </c>
      <c r="H440" s="2">
        <v>705912.93</v>
      </c>
    </row>
    <row r="441" spans="2:8" ht="12.75">
      <c r="B441" s="3" t="s">
        <v>165</v>
      </c>
      <c r="C441" s="2"/>
      <c r="D441" s="2"/>
      <c r="E441" s="2"/>
      <c r="H441" s="2"/>
    </row>
    <row r="442" spans="2:8" ht="12.75">
      <c r="B442" s="3" t="s">
        <v>50</v>
      </c>
      <c r="C442" s="2">
        <v>9545</v>
      </c>
      <c r="D442" s="2"/>
      <c r="E442" s="2"/>
      <c r="H442" s="2">
        <v>9545</v>
      </c>
    </row>
    <row r="443" spans="2:8" ht="12.75">
      <c r="B443" s="3" t="s">
        <v>46</v>
      </c>
      <c r="C443" s="14">
        <v>4736887.73</v>
      </c>
      <c r="D443" s="2"/>
      <c r="E443" s="14">
        <f>SUM(C442:C443)</f>
        <v>4746432.73</v>
      </c>
      <c r="G443" s="16">
        <f>SUM(E440:E443)</f>
        <v>5457866.66</v>
      </c>
      <c r="H443" s="2">
        <v>4736887.73</v>
      </c>
    </row>
    <row r="444" spans="2:8" ht="12.75">
      <c r="B444" s="3"/>
      <c r="C444" s="2"/>
      <c r="D444" s="2"/>
      <c r="E444" s="2"/>
      <c r="H444" s="2"/>
    </row>
    <row r="445" spans="2:8" ht="12.75">
      <c r="B445" s="13" t="s">
        <v>32</v>
      </c>
      <c r="C445" s="2"/>
      <c r="D445" s="2"/>
      <c r="E445" s="2"/>
      <c r="H445" s="2"/>
    </row>
    <row r="446" spans="2:8" ht="12.75">
      <c r="B446" s="13" t="s">
        <v>33</v>
      </c>
      <c r="C446" s="2"/>
      <c r="D446" s="2"/>
      <c r="E446" s="2"/>
      <c r="H446" s="2"/>
    </row>
    <row r="447" spans="2:8" ht="7.5" customHeight="1">
      <c r="B447" s="3"/>
      <c r="C447" s="2"/>
      <c r="D447" s="2"/>
      <c r="E447" s="2"/>
      <c r="H447" s="2"/>
    </row>
    <row r="448" spans="1:8" ht="12.75">
      <c r="A448" s="19" t="s">
        <v>73</v>
      </c>
      <c r="B448" s="3" t="s">
        <v>107</v>
      </c>
      <c r="C448" s="2"/>
      <c r="D448" s="2"/>
      <c r="E448" s="2"/>
      <c r="H448" s="2"/>
    </row>
    <row r="449" spans="2:8" ht="12.75">
      <c r="B449" s="3" t="s">
        <v>46</v>
      </c>
      <c r="C449" s="2">
        <v>922573.15</v>
      </c>
      <c r="D449" s="2"/>
      <c r="E449" s="2"/>
      <c r="H449" s="2">
        <v>922573.15</v>
      </c>
    </row>
    <row r="450" spans="2:8" ht="12.75">
      <c r="B450" s="3" t="s">
        <v>53</v>
      </c>
      <c r="C450" s="2">
        <v>37881</v>
      </c>
      <c r="D450" s="2"/>
      <c r="E450" s="2"/>
      <c r="H450" s="2">
        <v>37881</v>
      </c>
    </row>
    <row r="451" spans="2:8" ht="12.75">
      <c r="B451" s="3" t="s">
        <v>215</v>
      </c>
      <c r="C451" s="14">
        <v>86133.48</v>
      </c>
      <c r="D451" s="2"/>
      <c r="E451" s="2">
        <f>SUM(C449:C451)</f>
        <v>1046587.63</v>
      </c>
      <c r="H451" s="2">
        <v>86133.48</v>
      </c>
    </row>
    <row r="452" spans="1:8" ht="12.75">
      <c r="A452" s="19" t="s">
        <v>74</v>
      </c>
      <c r="B452" s="3" t="s">
        <v>155</v>
      </c>
      <c r="C452" s="2"/>
      <c r="D452" s="2"/>
      <c r="E452" s="2"/>
      <c r="H452" s="2"/>
    </row>
    <row r="453" spans="2:8" ht="12.75">
      <c r="B453" s="3" t="s">
        <v>46</v>
      </c>
      <c r="C453" s="2"/>
      <c r="D453" s="2"/>
      <c r="E453" s="2">
        <v>2595369.96</v>
      </c>
      <c r="H453" s="2">
        <v>2595369.96</v>
      </c>
    </row>
    <row r="454" spans="1:8" ht="12.75">
      <c r="A454" s="19" t="s">
        <v>75</v>
      </c>
      <c r="B454" s="3" t="s">
        <v>156</v>
      </c>
      <c r="C454" s="2"/>
      <c r="D454" s="2"/>
      <c r="E454" s="2"/>
      <c r="H454" s="2"/>
    </row>
    <row r="455" spans="2:8" ht="12.75">
      <c r="B455" s="3" t="s">
        <v>46</v>
      </c>
      <c r="C455" s="2"/>
      <c r="D455" s="2"/>
      <c r="E455" s="2">
        <v>3720109.6</v>
      </c>
      <c r="H455" s="2">
        <v>3720109.6</v>
      </c>
    </row>
    <row r="456" spans="1:8" ht="12.75">
      <c r="A456" s="19" t="s">
        <v>76</v>
      </c>
      <c r="B456" s="3" t="s">
        <v>224</v>
      </c>
      <c r="C456" s="2"/>
      <c r="D456" s="2"/>
      <c r="E456" s="2"/>
      <c r="H456" s="2"/>
    </row>
    <row r="457" spans="2:8" ht="12.75">
      <c r="B457" s="3" t="s">
        <v>52</v>
      </c>
      <c r="C457" s="2">
        <v>129896.24</v>
      </c>
      <c r="D457" s="2"/>
      <c r="E457" s="2"/>
      <c r="H457" s="2">
        <v>129896.24</v>
      </c>
    </row>
    <row r="458" spans="2:8" ht="12.75">
      <c r="B458" s="3" t="s">
        <v>46</v>
      </c>
      <c r="C458" s="2">
        <v>1233234.1</v>
      </c>
      <c r="D458" s="2"/>
      <c r="E458" s="2"/>
      <c r="H458" s="2">
        <v>1233234.1</v>
      </c>
    </row>
    <row r="459" spans="2:8" ht="12.75">
      <c r="B459" s="3" t="s">
        <v>53</v>
      </c>
      <c r="C459" s="14">
        <v>4846587.79</v>
      </c>
      <c r="D459" s="2"/>
      <c r="E459" s="14">
        <f>SUM(C457:C459)</f>
        <v>6209718.13</v>
      </c>
      <c r="G459" s="16">
        <f>SUM(E451:E459)</f>
        <v>13571785.32</v>
      </c>
      <c r="H459" s="2">
        <v>4846587.79</v>
      </c>
    </row>
    <row r="460" spans="2:8" ht="7.5" customHeight="1">
      <c r="B460" s="3"/>
      <c r="C460" s="2"/>
      <c r="D460" s="2"/>
      <c r="E460" s="2"/>
      <c r="H460" s="2"/>
    </row>
    <row r="461" spans="2:8" ht="12.75">
      <c r="B461" s="13" t="s">
        <v>34</v>
      </c>
      <c r="C461" s="2"/>
      <c r="D461" s="2"/>
      <c r="E461" s="2"/>
      <c r="H461" s="2"/>
    </row>
    <row r="462" spans="2:8" ht="12.75">
      <c r="B462" s="13" t="s">
        <v>35</v>
      </c>
      <c r="C462" s="2"/>
      <c r="D462" s="2"/>
      <c r="E462" s="2"/>
      <c r="H462" s="2"/>
    </row>
    <row r="463" spans="2:8" ht="7.5" customHeight="1">
      <c r="B463" s="3"/>
      <c r="C463" s="2"/>
      <c r="D463" s="2"/>
      <c r="E463" s="2"/>
      <c r="H463" s="2"/>
    </row>
    <row r="464" spans="1:8" ht="12.75">
      <c r="A464" s="19" t="s">
        <v>73</v>
      </c>
      <c r="B464" s="3" t="s">
        <v>157</v>
      </c>
      <c r="C464" s="2"/>
      <c r="D464" s="2"/>
      <c r="E464" s="2"/>
      <c r="H464" s="2"/>
    </row>
    <row r="465" spans="2:8" ht="12.75">
      <c r="B465" s="3" t="s">
        <v>50</v>
      </c>
      <c r="C465" s="2">
        <v>74000</v>
      </c>
      <c r="D465" s="2"/>
      <c r="E465" s="2"/>
      <c r="H465" s="2">
        <v>74000</v>
      </c>
    </row>
    <row r="466" spans="2:8" ht="12.75">
      <c r="B466" s="3" t="s">
        <v>46</v>
      </c>
      <c r="C466" s="2">
        <v>7726401.74</v>
      </c>
      <c r="D466" s="2"/>
      <c r="E466" s="2"/>
      <c r="H466" s="2">
        <v>7726401.74</v>
      </c>
    </row>
    <row r="467" spans="2:8" ht="12.75">
      <c r="B467" s="3" t="s">
        <v>166</v>
      </c>
      <c r="C467" s="14">
        <v>6000</v>
      </c>
      <c r="D467" s="2"/>
      <c r="E467" s="2">
        <f>SUM(C465:C467)</f>
        <v>7806401.74</v>
      </c>
      <c r="H467" s="2">
        <v>6000</v>
      </c>
    </row>
    <row r="468" spans="1:8" ht="12.75">
      <c r="A468" s="19" t="s">
        <v>74</v>
      </c>
      <c r="B468" s="3" t="s">
        <v>158</v>
      </c>
      <c r="C468" s="2"/>
      <c r="D468" s="2"/>
      <c r="E468" s="2"/>
      <c r="H468" s="2"/>
    </row>
    <row r="469" spans="2:8" ht="12.75">
      <c r="B469" s="3" t="s">
        <v>53</v>
      </c>
      <c r="C469" s="2"/>
      <c r="D469" s="2"/>
      <c r="E469" s="14">
        <v>14571.68</v>
      </c>
      <c r="G469" s="16">
        <f>SUM(E467:E469)</f>
        <v>7820973.42</v>
      </c>
      <c r="H469" s="2">
        <v>14571.68</v>
      </c>
    </row>
    <row r="470" spans="2:8" ht="12.75">
      <c r="B470" s="17" t="s">
        <v>69</v>
      </c>
      <c r="C470" s="2"/>
      <c r="D470" s="2"/>
      <c r="E470" s="2"/>
      <c r="G470" s="21">
        <f>SUM(G412:G469)</f>
        <v>1429289654.83</v>
      </c>
      <c r="H470" s="2">
        <f>SUM(H412:H469)</f>
        <v>58323607.12</v>
      </c>
    </row>
    <row r="471" spans="2:8" ht="12.75">
      <c r="B471" s="3"/>
      <c r="C471" s="2"/>
      <c r="D471" s="2"/>
      <c r="E471" s="2"/>
      <c r="H471" s="2"/>
    </row>
    <row r="472" spans="2:8" ht="12.75">
      <c r="B472" s="3"/>
      <c r="C472" s="2"/>
      <c r="D472" s="2"/>
      <c r="E472" s="2"/>
      <c r="H472" s="2"/>
    </row>
    <row r="473" spans="2:8" ht="12.75">
      <c r="B473" s="17" t="s">
        <v>70</v>
      </c>
      <c r="C473" s="2"/>
      <c r="D473" s="2"/>
      <c r="E473" s="2"/>
      <c r="G473" s="16">
        <f>G470</f>
        <v>1429289654.83</v>
      </c>
      <c r="H473" s="2"/>
    </row>
    <row r="474" spans="2:8" ht="12.75">
      <c r="B474" s="3"/>
      <c r="C474" s="2"/>
      <c r="D474" s="2"/>
      <c r="E474" s="2"/>
      <c r="H474" s="2"/>
    </row>
    <row r="475" spans="2:8" ht="12.75">
      <c r="B475" s="13" t="s">
        <v>216</v>
      </c>
      <c r="C475" s="2"/>
      <c r="D475" s="2"/>
      <c r="E475" s="2"/>
      <c r="H475" s="2"/>
    </row>
    <row r="476" spans="2:8" ht="12.75">
      <c r="B476" s="13" t="s">
        <v>36</v>
      </c>
      <c r="C476" s="2"/>
      <c r="D476" s="2"/>
      <c r="E476" s="2"/>
      <c r="H476" s="2"/>
    </row>
    <row r="477" spans="2:8" ht="12.75">
      <c r="B477" s="3"/>
      <c r="C477" s="2"/>
      <c r="D477" s="2"/>
      <c r="E477" s="2"/>
      <c r="H477" s="2"/>
    </row>
    <row r="478" spans="1:8" ht="12.75">
      <c r="A478" s="19" t="s">
        <v>73</v>
      </c>
      <c r="B478" s="3" t="s">
        <v>107</v>
      </c>
      <c r="C478" s="2"/>
      <c r="D478" s="2"/>
      <c r="E478" s="2"/>
      <c r="H478" s="2"/>
    </row>
    <row r="479" spans="2:8" ht="12.75">
      <c r="B479" s="3" t="s">
        <v>46</v>
      </c>
      <c r="D479" s="2"/>
      <c r="E479" s="2">
        <v>2020025.78</v>
      </c>
      <c r="H479" s="2">
        <v>2020025.78</v>
      </c>
    </row>
    <row r="480" spans="1:8" ht="12.75">
      <c r="A480" s="19" t="s">
        <v>74</v>
      </c>
      <c r="B480" s="3" t="s">
        <v>217</v>
      </c>
      <c r="C480" s="2"/>
      <c r="D480" s="2"/>
      <c r="E480" s="2"/>
      <c r="H480" s="2"/>
    </row>
    <row r="481" spans="1:8" ht="12.75">
      <c r="A481" s="19"/>
      <c r="B481" s="3" t="s">
        <v>218</v>
      </c>
      <c r="C481" s="2"/>
      <c r="D481" s="2"/>
      <c r="E481" s="2"/>
      <c r="H481" s="2"/>
    </row>
    <row r="482" spans="2:8" ht="12.75">
      <c r="B482" s="3" t="s">
        <v>46</v>
      </c>
      <c r="C482" s="2"/>
      <c r="D482" s="2"/>
      <c r="E482" s="2">
        <v>210369.15</v>
      </c>
      <c r="H482" s="2">
        <v>210369.15</v>
      </c>
    </row>
    <row r="483" spans="2:8" ht="12.75">
      <c r="B483" s="3" t="s">
        <v>161</v>
      </c>
      <c r="C483" s="2"/>
      <c r="D483" s="2"/>
      <c r="E483" s="2"/>
      <c r="H483" s="2"/>
    </row>
    <row r="484" spans="2:8" ht="12.75">
      <c r="B484" s="3" t="s">
        <v>46</v>
      </c>
      <c r="C484" s="2">
        <v>1768789.5</v>
      </c>
      <c r="D484" s="2"/>
      <c r="E484" s="2"/>
      <c r="H484" s="2">
        <v>1768789.5</v>
      </c>
    </row>
    <row r="485" spans="2:8" ht="12.75">
      <c r="B485" s="3" t="s">
        <v>53</v>
      </c>
      <c r="C485" s="14">
        <v>26085.86</v>
      </c>
      <c r="D485" s="2"/>
      <c r="E485" s="14">
        <f>SUM(C484:C485)</f>
        <v>1794875.36</v>
      </c>
      <c r="G485" s="16">
        <f>SUM(E479:E485)</f>
        <v>4025270.29</v>
      </c>
      <c r="H485" s="2">
        <v>26085.86</v>
      </c>
    </row>
    <row r="486" spans="2:8" ht="12.75">
      <c r="B486" s="17"/>
      <c r="C486" s="2"/>
      <c r="D486" s="2"/>
      <c r="E486" s="2"/>
      <c r="G486" s="16"/>
      <c r="H486" s="22">
        <f>SUM(H424:H485)</f>
        <v>119652893.11</v>
      </c>
    </row>
    <row r="487" spans="2:8" ht="12.75">
      <c r="B487" s="3"/>
      <c r="C487" s="2"/>
      <c r="D487" s="2"/>
      <c r="E487" s="2"/>
      <c r="H487" s="2"/>
    </row>
    <row r="488" spans="2:8" ht="12.75">
      <c r="B488" s="13" t="s">
        <v>37</v>
      </c>
      <c r="C488" s="2"/>
      <c r="D488" s="2"/>
      <c r="E488" s="2"/>
      <c r="H488" s="2"/>
    </row>
    <row r="489" spans="2:8" ht="12.75">
      <c r="B489" s="3"/>
      <c r="C489" s="2"/>
      <c r="D489" s="2"/>
      <c r="E489" s="2"/>
      <c r="H489" s="2"/>
    </row>
    <row r="490" spans="2:8" ht="12.75">
      <c r="B490" s="3" t="s">
        <v>107</v>
      </c>
      <c r="C490" s="2"/>
      <c r="D490" s="2"/>
      <c r="E490" s="2"/>
      <c r="H490" s="2"/>
    </row>
    <row r="491" spans="2:8" ht="12.75">
      <c r="B491" s="3" t="s">
        <v>219</v>
      </c>
      <c r="C491" s="2">
        <v>6331424.3</v>
      </c>
      <c r="D491" s="2"/>
      <c r="E491" s="2"/>
      <c r="H491" s="2">
        <v>6331424.3</v>
      </c>
    </row>
    <row r="492" spans="2:8" ht="12.75">
      <c r="B492" s="3" t="s">
        <v>53</v>
      </c>
      <c r="C492" s="2">
        <v>99619.32</v>
      </c>
      <c r="D492" s="2"/>
      <c r="E492" s="2"/>
      <c r="H492" s="2">
        <v>99619.32</v>
      </c>
    </row>
    <row r="493" spans="2:9" ht="12.75">
      <c r="B493" s="3" t="s">
        <v>220</v>
      </c>
      <c r="C493" s="14">
        <v>10291.6</v>
      </c>
      <c r="D493" s="2"/>
      <c r="E493" s="2">
        <f>SUM(C491:C493)</f>
        <v>6441335.22</v>
      </c>
      <c r="H493" s="2">
        <v>10291.6</v>
      </c>
      <c r="I493" s="16">
        <f>SUM(H491:H493)</f>
        <v>6441335.22</v>
      </c>
    </row>
    <row r="494" spans="2:9" ht="12.75">
      <c r="B494" s="3" t="s">
        <v>159</v>
      </c>
      <c r="C494" s="2"/>
      <c r="D494" s="2"/>
      <c r="E494" s="2"/>
      <c r="H494" s="2"/>
      <c r="I494" s="2">
        <v>3934242.52</v>
      </c>
    </row>
    <row r="495" spans="2:9" ht="12.75">
      <c r="B495" s="3" t="s">
        <v>46</v>
      </c>
      <c r="C495" s="2"/>
      <c r="D495" s="2"/>
      <c r="E495" s="14">
        <v>3934242.52</v>
      </c>
      <c r="G495" s="16">
        <f>SUM(E493:E495)</f>
        <v>10375577.74</v>
      </c>
      <c r="H495" s="2">
        <v>3934242.52</v>
      </c>
      <c r="I495" s="16">
        <f>SUM(I493:I494)</f>
        <v>10375577.74</v>
      </c>
    </row>
    <row r="496" spans="2:8" ht="12.75">
      <c r="B496" s="3"/>
      <c r="C496" s="2"/>
      <c r="D496" s="2"/>
      <c r="E496" s="2"/>
      <c r="G496" s="16"/>
      <c r="H496" s="2"/>
    </row>
    <row r="497" spans="2:8" ht="12.75">
      <c r="B497" s="13" t="s">
        <v>38</v>
      </c>
      <c r="C497" s="2"/>
      <c r="D497" s="2"/>
      <c r="E497" s="2"/>
      <c r="G497" s="21">
        <f>SUM(G473:G495)</f>
        <v>1443690502.86</v>
      </c>
      <c r="H497" s="2">
        <v>1398108716.47</v>
      </c>
    </row>
    <row r="498" spans="2:5" ht="12.75">
      <c r="B498" s="3"/>
      <c r="C498" s="2"/>
      <c r="D498" s="2"/>
      <c r="E498" s="2"/>
    </row>
    <row r="499" spans="2:5" ht="12.75">
      <c r="B499" s="3"/>
      <c r="C499" s="2"/>
      <c r="D499" s="2"/>
      <c r="E499" s="2"/>
    </row>
    <row r="500" spans="2:5" ht="12.75">
      <c r="B500" s="3"/>
      <c r="C500" s="2"/>
      <c r="D500" s="2"/>
      <c r="E500" s="2"/>
    </row>
    <row r="501" spans="2:5" ht="12.75">
      <c r="B501" s="3"/>
      <c r="C501" s="2"/>
      <c r="D501" s="2"/>
      <c r="E501" s="2"/>
    </row>
    <row r="502" spans="2:5" ht="12.75">
      <c r="B502" s="3"/>
      <c r="C502" s="2"/>
      <c r="D502" s="2"/>
      <c r="E502" s="2"/>
    </row>
    <row r="503" spans="2:5" ht="12.75">
      <c r="B503" s="3"/>
      <c r="C503" s="2"/>
      <c r="D503" s="2"/>
      <c r="E503" s="2"/>
    </row>
    <row r="514" spans="2:6" ht="15">
      <c r="B514" s="1" t="s">
        <v>225</v>
      </c>
      <c r="E514" s="25"/>
      <c r="F514" s="26" t="s">
        <v>170</v>
      </c>
    </row>
    <row r="515" spans="5:6" ht="12.75">
      <c r="E515" s="25"/>
      <c r="F515" s="25" t="s">
        <v>171</v>
      </c>
    </row>
  </sheetData>
  <printOptions horizontalCentered="1"/>
  <pageMargins left="0.3937" right="0.3937" top="0.3937" bottom="0.5905" header="0.3937" footer="0.3937"/>
  <pageSetup firstPageNumber="142" useFirstPageNumber="1" horizontalDpi="600" verticalDpi="600" orientation="portrait" paperSize="9" r:id="rId2"/>
  <headerFooter alignWithMargins="0">
    <oddHeader>&amp;C&amp;A</oddHeader>
    <oddFooter>&amp;C&amp;P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2004-10-21T10:43:45Z</cp:lastPrinted>
  <dcterms:created xsi:type="dcterms:W3CDTF">2004-09-17T09:49:26Z</dcterms:created>
  <dcterms:modified xsi:type="dcterms:W3CDTF">2004-09-20T14:15:25Z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